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J16" i="5" s="1"/>
  <c r="F15" i="5"/>
  <c r="L15" i="5" s="1"/>
  <c r="H15" i="5"/>
  <c r="M15" i="5" s="1"/>
  <c r="H16" i="5"/>
  <c r="M16" i="5" s="1"/>
  <c r="O16" i="5"/>
  <c r="O15" i="5"/>
  <c r="J15" i="5"/>
  <c r="AF10" i="5"/>
  <c r="N15" i="5" l="1"/>
  <c r="F16" i="5"/>
  <c r="N16" i="5" s="1"/>
  <c r="L16" i="5" l="1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<sst xmlns="http://schemas.openxmlformats.org/spreadsheetml/2006/main" count="79" uniqueCount="36">
  <si>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</si>
  <si>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</si>
  <si>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</si>
  <si>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</si>
  <si>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</si>
  <si>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</si>
  <si>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</si>
  <si>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</si>
  <si>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</si>
  <si>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</si>
  <si>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</si>
  <si>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</si>
  <si>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</si>
  <si>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</si>
  <si>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</si>
  <si>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</si>
  <si>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</si>
  <si>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</si>
  <si>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</si>
  <si>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</si>
  <si>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</si>
  <si>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</si>
  <si>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</si>
  <si>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</si>
  <si>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</si>
  <si>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SiiPe = Siilinjärven Pesis  (1987)</t>
  </si>
  <si>
    <t>Niko Mustonen</t>
  </si>
  <si>
    <t>5.</t>
  </si>
  <si>
    <t>SiiPe</t>
  </si>
  <si>
    <t>2.</t>
  </si>
  <si>
    <t>4.</t>
  </si>
  <si>
    <t>SiiPe  2</t>
  </si>
  <si>
    <t>7.</t>
  </si>
  <si>
    <t>PKP</t>
  </si>
  <si>
    <t>10.12.1993   Kuopio</t>
  </si>
  <si>
    <t>Puijon Pesisjuniorit,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</si>
</sst>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13</v>
      </c>
      <c r="AB4" s="12">
        <v>1</v>
      </c>
      <c r="AC4" s="12">
        <v>16</v>
      </c>
      <c r="AD4" s="12">
        <v>3</v>
      </c>
      <c r="AE4" s="12">
        <v>38</v>
      </c>
      <c r="AF4" s="68">
        <v>0.48099999999999998</v>
      </c>
      <c r="AG4" s="69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29</v>
      </c>
      <c r="Z5" s="1" t="s">
        <v>28</v>
      </c>
      <c r="AA5" s="12">
        <v>8</v>
      </c>
      <c r="AB5" s="12">
        <v>0</v>
      </c>
      <c r="AC5" s="12">
        <v>2</v>
      </c>
      <c r="AD5" s="12">
        <v>4</v>
      </c>
      <c r="AE5" s="12">
        <v>14</v>
      </c>
      <c r="AF5" s="68">
        <v>0.37830000000000003</v>
      </c>
      <c r="AG5" s="69">
        <v>37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5</v>
      </c>
      <c r="AR5" s="65">
        <v>0.5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28</v>
      </c>
      <c r="AA6" s="12">
        <v>5</v>
      </c>
      <c r="AB6" s="12">
        <v>0</v>
      </c>
      <c r="AC6" s="12">
        <v>1</v>
      </c>
      <c r="AD6" s="12">
        <v>0</v>
      </c>
      <c r="AE6" s="12">
        <v>7</v>
      </c>
      <c r="AF6" s="68">
        <v>0.26919999999999999</v>
      </c>
      <c r="AG6" s="69">
        <v>26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27</v>
      </c>
      <c r="Z7" s="1" t="s">
        <v>31</v>
      </c>
      <c r="AA7" s="12">
        <v>14</v>
      </c>
      <c r="AB7" s="12">
        <v>1</v>
      </c>
      <c r="AC7" s="12">
        <v>7</v>
      </c>
      <c r="AD7" s="12">
        <v>5</v>
      </c>
      <c r="AE7" s="12">
        <v>35</v>
      </c>
      <c r="AF7" s="68">
        <v>0.45450000000000002</v>
      </c>
      <c r="AG7" s="69">
        <v>77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32</v>
      </c>
      <c r="Z9" s="1" t="s">
        <v>33</v>
      </c>
      <c r="AA9" s="12">
        <v>13</v>
      </c>
      <c r="AB9" s="12">
        <v>0</v>
      </c>
      <c r="AC9" s="12">
        <v>18</v>
      </c>
      <c r="AD9" s="12">
        <v>7</v>
      </c>
      <c r="AE9" s="12">
        <v>45</v>
      </c>
      <c r="AF9" s="68">
        <v>0.53569999999999995</v>
      </c>
      <c r="AG9" s="69">
        <v>84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53</v>
      </c>
      <c r="AB10" s="36">
        <f>SUM(AB4:AB9)</f>
        <v>2</v>
      </c>
      <c r="AC10" s="36">
        <f>SUM(AC4:AC9)</f>
        <v>44</v>
      </c>
      <c r="AD10" s="36">
        <f>SUM(AD4:AD9)</f>
        <v>19</v>
      </c>
      <c r="AE10" s="36">
        <f>SUM(AE4:AE9)</f>
        <v>139</v>
      </c>
      <c r="AF10" s="37">
        <f>PRODUCT(AE10/AG10)</f>
        <v>0.45874587458745875</v>
      </c>
      <c r="AG10" s="21">
        <f>SUM(AG4:AG9)</f>
        <v>303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5</v>
      </c>
      <c r="AR10" s="37">
        <f>PRODUCT(AQ10/AS10)</f>
        <v>0.5</v>
      </c>
      <c r="AS10" s="39">
        <f>SUM(AS4:AS9)</f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56</v>
      </c>
      <c r="F15" s="47">
        <f>PRODUCT(AB10+AN10)</f>
        <v>2</v>
      </c>
      <c r="G15" s="47">
        <f>PRODUCT(AC10+AO10)</f>
        <v>45</v>
      </c>
      <c r="H15" s="47">
        <f>PRODUCT(AD10+AP10)</f>
        <v>19</v>
      </c>
      <c r="I15" s="47">
        <f>PRODUCT(AE10+AQ10)</f>
        <v>144</v>
      </c>
      <c r="J15" s="60">
        <f>PRODUCT(I15/K15)</f>
        <v>0.46006389776357826</v>
      </c>
      <c r="K15" s="10">
        <f>PRODUCT(AG10+AS10)</f>
        <v>313</v>
      </c>
      <c r="L15" s="53">
        <f>PRODUCT((F15+G15)/E15)</f>
        <v>0.8392857142857143</v>
      </c>
      <c r="M15" s="53">
        <f>PRODUCT(H15/E15)</f>
        <v>0.3392857142857143</v>
      </c>
      <c r="N15" s="53">
        <f>PRODUCT((F15+G15+H15)/E15)</f>
        <v>1.1785714285714286</v>
      </c>
      <c r="O15" s="53">
        <f>PRODUCT(I15/E15)</f>
        <v>2.5714285714285716</v>
      </c>
      <c r="Q15" s="17"/>
      <c r="R15" s="17"/>
      <c r="S15" s="16"/>
      <c r="T15" s="16"/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0">SUM(F13:F15)</f>
        <v>2</v>
      </c>
      <c r="G16" s="47">
        <f t="shared" si="0"/>
        <v>45</v>
      </c>
      <c r="H16" s="47">
        <f t="shared" si="0"/>
        <v>19</v>
      </c>
      <c r="I16" s="47">
        <f t="shared" si="0"/>
        <v>144</v>
      </c>
      <c r="J16" s="60">
        <f>PRODUCT(I16/K16)</f>
        <v>0.46006389776357826</v>
      </c>
      <c r="K16" s="16">
        <f>SUM(K13:K15)</f>
        <v>313</v>
      </c>
      <c r="L16" s="53">
        <f>PRODUCT((F16+G16)/E16)</f>
        <v>0.8392857142857143</v>
      </c>
      <c r="M16" s="53">
        <f>PRODUCT(H16/E16)</f>
        <v>0.3392857142857143</v>
      </c>
      <c r="N16" s="53">
        <f>PRODUCT((F16+G16+H16)/E16)</f>
        <v>1.1785714285714286</v>
      </c>
      <c r="O16" s="53">
        <f>PRODUCT(I16/E16)</f>
        <v>2.5714285714285716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2018-11-06T21:00:08Z</dcterms:modified>
</cp:coreProperties>
</file>