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<sst xmlns="http://schemas.openxmlformats.org/spreadsheetml/2006/main" count="111" uniqueCount="60">
  <si>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</si>
  <si>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</si>
  <si>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</si>
  <si>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</si>
  <si>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</si>
  <si>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</si>
  <si>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</si>
  <si>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</si>
  <si>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</si>
  <si>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</si>
  <si>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</si>
  <si>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</si>
  <si>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</si>
  <si>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</si>
  <si>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</si>
  <si>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</si>
  <si>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</si>
  <si>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</si>
  <si>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</si>
  <si>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</si>
  <si>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</si>
  <si>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</si>
  <si>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</si>
  <si>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</si>
  <si>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</si>
  <si>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Lauri Muona</t>
  </si>
  <si>
    <t>4.</t>
  </si>
  <si>
    <t>JoMa  2</t>
  </si>
  <si>
    <t>9.</t>
  </si>
  <si>
    <t>7.</t>
  </si>
  <si>
    <t>PuMu  2</t>
  </si>
  <si>
    <t>1.3.1988</t>
  </si>
  <si>
    <t>JoMa = Joensuun Maila  (1957),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</si>
  <si>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</si>
  <si>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</si>
  <si>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</si>
  <si>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</si>
  <si>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</si>
  <si>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</si>
  <si>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</si>
  <si>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</si>
  <si>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</si>
  <si>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</si>
  <si>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</si>
  <si>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</si>
  <si>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</si>
  <si>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</si>
  <si>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</si>
  <si>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</si>
  <si>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</si>
  <si>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1/3</t>
  </si>
  <si>
    <t>01.07. 2006  Kitee</t>
  </si>
  <si>
    <t xml:space="preserve">  0-2  (2-3, 0-5)</t>
  </si>
  <si>
    <t>JoMa</t>
  </si>
  <si>
    <t>2v</t>
  </si>
  <si>
    <t>1/7</t>
  </si>
  <si>
    <t>0/1</t>
  </si>
  <si>
    <t>0/3</t>
  </si>
  <si>
    <t>Juha-Matti Halonen</t>
  </si>
  <si>
    <t>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</si>
</sst>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2</v>
      </c>
      <c r="AE4" s="12">
        <v>8</v>
      </c>
      <c r="AF4" s="68">
        <v>0.57140000000000002</v>
      </c>
      <c r="AG4" s="69">
        <v>14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65">
        <v>0.33329999999999999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17</v>
      </c>
      <c r="AB5" s="12">
        <v>0</v>
      </c>
      <c r="AC5" s="12">
        <v>2</v>
      </c>
      <c r="AD5" s="12">
        <v>5</v>
      </c>
      <c r="AE5" s="12">
        <v>38</v>
      </c>
      <c r="AF5" s="68">
        <v>0.3725</v>
      </c>
      <c r="AG5" s="69">
        <v>102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3</v>
      </c>
      <c r="AR5" s="65">
        <v>0.6</v>
      </c>
      <c r="AS5" s="66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1</v>
      </c>
      <c r="AF7" s="68">
        <v>0.2</v>
      </c>
      <c r="AG7" s="69">
        <v>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29</v>
      </c>
      <c r="Z8" s="1" t="s">
        <v>27</v>
      </c>
      <c r="AA8" s="12">
        <v>6</v>
      </c>
      <c r="AB8" s="12">
        <v>0</v>
      </c>
      <c r="AC8" s="12">
        <v>0</v>
      </c>
      <c r="AD8" s="12">
        <v>11</v>
      </c>
      <c r="AE8" s="12">
        <v>20</v>
      </c>
      <c r="AF8" s="68">
        <v>0.60599999999999998</v>
      </c>
      <c r="AG8" s="69">
        <v>33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28</v>
      </c>
      <c r="Z10" s="1" t="s">
        <v>30</v>
      </c>
      <c r="AA10" s="12">
        <v>5</v>
      </c>
      <c r="AB10" s="12">
        <v>0</v>
      </c>
      <c r="AC10" s="12">
        <v>0</v>
      </c>
      <c r="AD10" s="12">
        <v>0</v>
      </c>
      <c r="AE10" s="12">
        <v>9</v>
      </c>
      <c r="AF10" s="68">
        <v>0.3</v>
      </c>
      <c r="AG10" s="69">
        <v>30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34</v>
      </c>
      <c r="AB11" s="36">
        <f>SUM(AB4:AB10)</f>
        <v>0</v>
      </c>
      <c r="AC11" s="36">
        <f>SUM(AC4:AC10)</f>
        <v>3</v>
      </c>
      <c r="AD11" s="36">
        <f>SUM(AD4:AD10)</f>
        <v>18</v>
      </c>
      <c r="AE11" s="36">
        <f>SUM(AE4:AE10)</f>
        <v>76</v>
      </c>
      <c r="AF11" s="37">
        <f>PRODUCT(AE11/AG11)</f>
        <v>0.41304347826086957</v>
      </c>
      <c r="AG11" s="21">
        <f>SUM(AG4:AG10)</f>
        <v>184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5</v>
      </c>
      <c r="AR11" s="37">
        <f>PRODUCT(AQ11/AS11)</f>
        <v>0.45454545454545453</v>
      </c>
      <c r="AS11" s="39">
        <f>SUM(AS4:AS10)</f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37</v>
      </c>
      <c r="F16" s="47">
        <f>PRODUCT(AB11+AN11)</f>
        <v>0</v>
      </c>
      <c r="G16" s="47">
        <f>PRODUCT(AC11+AO11)</f>
        <v>3</v>
      </c>
      <c r="H16" s="47">
        <f>PRODUCT(AD11+AP11)</f>
        <v>18</v>
      </c>
      <c r="I16" s="47">
        <f>PRODUCT(AE11+AQ11)</f>
        <v>81</v>
      </c>
      <c r="J16" s="60">
        <f>PRODUCT(I16/K16)</f>
        <v>0.41538461538461541</v>
      </c>
      <c r="K16" s="10">
        <f>PRODUCT(AG11+AS11)</f>
        <v>195</v>
      </c>
      <c r="L16" s="53">
        <f>PRODUCT((F16+G16)/E16)</f>
        <v>8.1081081081081086E-2</v>
      </c>
      <c r="M16" s="53">
        <f>PRODUCT(H16/E16)</f>
        <v>0.48648648648648651</v>
      </c>
      <c r="N16" s="53">
        <f>PRODUCT((F16+G16+H16)/E16)</f>
        <v>0.56756756756756754</v>
      </c>
      <c r="O16" s="53">
        <f>PRODUCT(I16/E16)</f>
        <v>2.189189189189189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37</v>
      </c>
      <c r="F17" s="47">
        <f t="shared" ref="F17:I17" si="0">SUM(F14:F16)</f>
        <v>0</v>
      </c>
      <c r="G17" s="47">
        <f t="shared" si="0"/>
        <v>3</v>
      </c>
      <c r="H17" s="47">
        <f t="shared" si="0"/>
        <v>18</v>
      </c>
      <c r="I17" s="47">
        <f t="shared" si="0"/>
        <v>81</v>
      </c>
      <c r="J17" s="60">
        <f>PRODUCT(I17/K17)</f>
        <v>0.41538461538461541</v>
      </c>
      <c r="K17" s="16">
        <f>SUM(K14:K16)</f>
        <v>195</v>
      </c>
      <c r="L17" s="53">
        <f>PRODUCT((F17+G17)/E17)</f>
        <v>8.1081081081081086E-2</v>
      </c>
      <c r="M17" s="53">
        <f>PRODUCT(H17/E17)</f>
        <v>0.48648648648648651</v>
      </c>
      <c r="N17" s="53">
        <f>PRODUCT((F17+G17+H17)/E17)</f>
        <v>0.56756756756756754</v>
      </c>
      <c r="O17" s="53">
        <f>PRODUCT(I17/E17)</f>
        <v>2.189189189189189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51</v>
      </c>
      <c r="C4" s="81" t="s">
        <v>52</v>
      </c>
      <c r="D4" s="82" t="s">
        <v>49</v>
      </c>
      <c r="E4" s="97" t="s">
        <v>53</v>
      </c>
      <c r="F4" s="99"/>
      <c r="G4" s="98"/>
      <c r="H4" s="84"/>
      <c r="I4" s="84">
        <v>1</v>
      </c>
      <c r="J4" s="85" t="s">
        <v>54</v>
      </c>
      <c r="K4" s="85">
        <v>5</v>
      </c>
      <c r="L4" s="86"/>
      <c r="M4" s="85">
        <v>1</v>
      </c>
      <c r="N4" s="83"/>
      <c r="O4" s="84"/>
      <c r="P4" s="84"/>
      <c r="Q4" s="87" t="s">
        <v>55</v>
      </c>
      <c r="R4" s="87" t="s">
        <v>56</v>
      </c>
      <c r="S4" s="87"/>
      <c r="T4" s="87" t="s">
        <v>50</v>
      </c>
      <c r="U4" s="87" t="s">
        <v>57</v>
      </c>
      <c r="V4" s="88">
        <v>0.14299999999999999</v>
      </c>
      <c r="W4" s="81" t="s">
        <v>58</v>
      </c>
      <c r="X4" s="89" t="s">
        <v>59</v>
      </c>
      <c r="Y4" s="75"/>
      <c r="Z4" s="75"/>
      <c r="AA4" s="75"/>
      <c r="AB4" s="75"/>
      <c r="AC4" s="75"/>
      <c r="AD4" s="75"/>
    </row>
    <row r="5" spans="1:30" x14ac:dyDescent="0.25">
      <c r="A5" s="90"/>
      <c r="B5" s="91"/>
      <c r="C5" s="92"/>
      <c r="D5" s="93"/>
      <c r="E5" s="94"/>
      <c r="F5" s="45"/>
      <c r="G5" s="92"/>
      <c r="H5" s="92"/>
      <c r="I5" s="92"/>
      <c r="J5" s="92"/>
      <c r="K5" s="92"/>
      <c r="L5" s="92"/>
      <c r="M5" s="92"/>
      <c r="N5" s="92"/>
      <c r="O5" s="92"/>
      <c r="P5" s="92"/>
      <c r="Q5" s="95"/>
      <c r="R5" s="95"/>
      <c r="S5" s="95"/>
      <c r="T5" s="95"/>
      <c r="U5" s="95"/>
      <c r="V5" s="92"/>
      <c r="W5" s="92"/>
      <c r="X5" s="96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100"/>
      <c r="G6" s="16"/>
      <c r="H6" s="17"/>
      <c r="I6" s="16"/>
      <c r="J6" s="10"/>
      <c r="K6" s="10"/>
      <c r="L6" s="10"/>
      <c r="M6" s="16"/>
      <c r="N6" s="16"/>
      <c r="O6" s="16"/>
      <c r="P6" s="16"/>
      <c r="Q6" s="101"/>
      <c r="R6" s="101"/>
      <c r="S6" s="101"/>
      <c r="T6" s="101"/>
      <c r="U6" s="101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100"/>
      <c r="G7" s="16"/>
      <c r="H7" s="17"/>
      <c r="I7" s="16"/>
      <c r="J7" s="10"/>
      <c r="K7" s="10"/>
      <c r="L7" s="10"/>
      <c r="M7" s="16"/>
      <c r="N7" s="16"/>
      <c r="O7" s="16"/>
      <c r="P7" s="16"/>
      <c r="Q7" s="101"/>
      <c r="R7" s="101"/>
      <c r="S7" s="101"/>
      <c r="T7" s="101"/>
      <c r="U7" s="101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90"/>
      <c r="B8" s="54"/>
      <c r="C8" s="16"/>
      <c r="D8" s="54"/>
      <c r="E8" s="100"/>
      <c r="G8" s="16"/>
      <c r="H8" s="17"/>
      <c r="I8" s="16"/>
      <c r="J8" s="10"/>
      <c r="K8" s="10"/>
      <c r="L8" s="10"/>
      <c r="M8" s="16"/>
      <c r="N8" s="16"/>
      <c r="O8" s="16"/>
      <c r="P8" s="16"/>
      <c r="Q8" s="101"/>
      <c r="R8" s="101"/>
      <c r="S8" s="101"/>
      <c r="T8" s="101"/>
      <c r="U8" s="101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90"/>
      <c r="B9" s="54"/>
      <c r="C9" s="16"/>
      <c r="D9" s="54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90"/>
      <c r="B10" s="54"/>
      <c r="C10" s="16"/>
      <c r="D10" s="54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90"/>
      <c r="B11" s="54"/>
      <c r="C11" s="16"/>
      <c r="D11" s="54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90"/>
      <c r="B12" s="54"/>
      <c r="C12" s="16"/>
      <c r="D12" s="54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90"/>
      <c r="B13" s="54"/>
      <c r="C13" s="16"/>
      <c r="D13" s="54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90"/>
      <c r="B14" s="54"/>
      <c r="C14" s="16"/>
      <c r="D14" s="54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90"/>
      <c r="B15" s="54"/>
      <c r="C15" s="16"/>
      <c r="D15" s="54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90"/>
      <c r="B16" s="54"/>
      <c r="C16" s="16"/>
      <c r="D16" s="54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90"/>
      <c r="B17" s="54"/>
      <c r="C17" s="16"/>
      <c r="D17" s="54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90"/>
      <c r="B18" s="54"/>
      <c r="C18" s="16"/>
      <c r="D18" s="54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90"/>
      <c r="B19" s="54"/>
      <c r="C19" s="16"/>
      <c r="D19" s="54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90"/>
      <c r="B20" s="54"/>
      <c r="C20" s="16"/>
      <c r="D20" s="54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90"/>
      <c r="B21" s="54"/>
      <c r="C21" s="16"/>
      <c r="D21" s="54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90"/>
      <c r="B22" s="54"/>
      <c r="C22" s="16"/>
      <c r="D22" s="54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90"/>
      <c r="B23" s="54"/>
      <c r="C23" s="16"/>
      <c r="D23" s="54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90"/>
      <c r="B24" s="54"/>
      <c r="C24" s="16"/>
      <c r="D24" s="54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90"/>
      <c r="B25" s="54"/>
      <c r="C25" s="16"/>
      <c r="D25" s="54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90"/>
      <c r="B26" s="54"/>
      <c r="C26" s="16"/>
      <c r="D26" s="54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90"/>
      <c r="B27" s="54"/>
      <c r="C27" s="16"/>
      <c r="D27" s="54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90"/>
      <c r="B28" s="54"/>
      <c r="C28" s="16"/>
      <c r="D28" s="54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90"/>
      <c r="B29" s="54"/>
      <c r="C29" s="16"/>
      <c r="D29" s="54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90"/>
      <c r="B30" s="54"/>
      <c r="C30" s="16"/>
      <c r="D30" s="54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90"/>
      <c r="B31" s="54"/>
      <c r="C31" s="16"/>
      <c r="D31" s="54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90"/>
      <c r="B32" s="54"/>
      <c r="C32" s="16"/>
      <c r="D32" s="54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90"/>
      <c r="B33" s="54"/>
      <c r="C33" s="16"/>
      <c r="D33" s="54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90"/>
      <c r="B34" s="54"/>
      <c r="C34" s="16"/>
      <c r="D34" s="54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90"/>
      <c r="B35" s="54"/>
      <c r="C35" s="16"/>
      <c r="D35" s="54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90"/>
      <c r="B36" s="54"/>
      <c r="C36" s="16"/>
      <c r="D36" s="54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90"/>
      <c r="B37" s="54"/>
      <c r="C37" s="16"/>
      <c r="D37" s="54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90"/>
      <c r="B38" s="54"/>
      <c r="C38" s="16"/>
      <c r="D38" s="54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90"/>
      <c r="B39" s="54"/>
      <c r="C39" s="16"/>
      <c r="D39" s="54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90"/>
      <c r="B40" s="54"/>
      <c r="C40" s="16"/>
      <c r="D40" s="54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90"/>
      <c r="B41" s="54"/>
      <c r="C41" s="16"/>
      <c r="D41" s="54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90"/>
      <c r="B42" s="54"/>
      <c r="C42" s="16"/>
      <c r="D42" s="54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90"/>
      <c r="B43" s="54"/>
      <c r="C43" s="16"/>
      <c r="D43" s="54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90"/>
      <c r="B44" s="54"/>
      <c r="C44" s="16"/>
      <c r="D44" s="54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90"/>
      <c r="B45" s="54"/>
      <c r="C45" s="16"/>
      <c r="D45" s="54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90"/>
      <c r="B46" s="54"/>
      <c r="C46" s="16"/>
      <c r="D46" s="54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90"/>
      <c r="B47" s="54"/>
      <c r="C47" s="16"/>
      <c r="D47" s="54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90"/>
      <c r="B48" s="54"/>
      <c r="C48" s="16"/>
      <c r="D48" s="54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90"/>
      <c r="B49" s="54"/>
      <c r="C49" s="16"/>
      <c r="D49" s="54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90"/>
      <c r="B50" s="54"/>
      <c r="C50" s="16"/>
      <c r="D50" s="54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90"/>
      <c r="B51" s="54"/>
      <c r="C51" s="16"/>
      <c r="D51" s="54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90"/>
      <c r="B52" s="54"/>
      <c r="C52" s="16"/>
      <c r="D52" s="54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90"/>
      <c r="B53" s="54"/>
      <c r="C53" s="16"/>
      <c r="D53" s="54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90"/>
      <c r="B54" s="54"/>
      <c r="C54" s="16"/>
      <c r="D54" s="54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90"/>
      <c r="B55" s="54"/>
      <c r="C55" s="16"/>
      <c r="D55" s="54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90"/>
      <c r="B56" s="54"/>
      <c r="C56" s="16"/>
      <c r="D56" s="54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90"/>
      <c r="B57" s="54"/>
      <c r="C57" s="16"/>
      <c r="D57" s="54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90"/>
      <c r="B58" s="54"/>
      <c r="C58" s="16"/>
      <c r="D58" s="54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90"/>
      <c r="B59" s="54"/>
      <c r="C59" s="16"/>
      <c r="D59" s="54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90"/>
      <c r="B60" s="54"/>
      <c r="C60" s="16"/>
      <c r="D60" s="54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90"/>
      <c r="B61" s="54"/>
      <c r="C61" s="16"/>
      <c r="D61" s="54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90"/>
      <c r="B62" s="54"/>
      <c r="C62" s="16"/>
      <c r="D62" s="54"/>
      <c r="E62" s="10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1"/>
      <c r="R62" s="101"/>
      <c r="S62" s="101"/>
      <c r="T62" s="101"/>
      <c r="U62" s="101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2019-01-13T11:07:05Z</dcterms:modified>
</cp:coreProperties>
</file>