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9" i="5" l="1"/>
  <c r="AQ19" i="5"/>
  <c r="AP19" i="5"/>
  <c r="AO19" i="5"/>
  <c r="AN19" i="5"/>
  <c r="AM19" i="5"/>
  <c r="AG19" i="5"/>
  <c r="AE19" i="5"/>
  <c r="I24" i="5" s="1"/>
  <c r="AD19" i="5"/>
  <c r="AC19" i="5"/>
  <c r="AB19" i="5"/>
  <c r="AA19" i="5"/>
  <c r="W19" i="5"/>
  <c r="U19" i="5"/>
  <c r="T19" i="5"/>
  <c r="S19" i="5"/>
  <c r="R19" i="5"/>
  <c r="Q19" i="5"/>
  <c r="K19" i="5"/>
  <c r="K23" i="5" s="1"/>
  <c r="I19" i="5"/>
  <c r="H19" i="5"/>
  <c r="G19" i="5"/>
  <c r="G23" i="5" s="1"/>
  <c r="F19" i="5"/>
  <c r="F23" i="5" s="1"/>
  <c r="E19" i="5"/>
  <c r="AR19" i="5" l="1"/>
  <c r="H23" i="5"/>
  <c r="E23" i="5"/>
  <c r="G24" i="5"/>
  <c r="G25" i="5" s="1"/>
  <c r="E24" i="5"/>
  <c r="O24" i="5" s="1"/>
  <c r="K24" i="5"/>
  <c r="K25" i="5" s="1"/>
  <c r="F24" i="5"/>
  <c r="H24" i="5"/>
  <c r="H25" i="5" s="1"/>
  <c r="I23" i="5"/>
  <c r="AF19" i="5"/>
  <c r="F25" i="5" l="1"/>
  <c r="N24" i="5"/>
  <c r="E25" i="5"/>
  <c r="M25" i="5" s="1"/>
  <c r="J24" i="5"/>
  <c r="M24" i="5"/>
  <c r="L24" i="5"/>
  <c r="I25" i="5"/>
  <c r="N25" i="5" l="1"/>
  <c r="L25" i="5"/>
  <c r="O25" i="5"/>
  <c r="J25" i="5"/>
</calcChain>
</file>

<file path=xl/sharedStrings.xml><?xml version="1.0" encoding="utf-8"?>
<sst xmlns="http://schemas.openxmlformats.org/spreadsheetml/2006/main" count="101" uniqueCount="38">
  <si>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</si>
  <si>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</si>
  <si>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</si>
  <si>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</si>
  <si>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</si>
  <si>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</si>
  <si>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</si>
  <si>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</si>
  <si>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</si>
  <si>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</si>
  <si>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</si>
  <si>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</si>
  <si>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</si>
  <si>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</si>
  <si>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</si>
  <si>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</si>
  <si>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</si>
  <si>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</si>
  <si>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</si>
  <si>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</si>
  <si>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</si>
  <si>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</si>
  <si>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</si>
  <si>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</si>
  <si>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VJJ = Vantaanjoen Juoksu  (2001)</t>
  </si>
  <si>
    <t>Antti Mikkonen</t>
  </si>
  <si>
    <t>4.</t>
  </si>
  <si>
    <t>ViPa</t>
  </si>
  <si>
    <t>3.</t>
  </si>
  <si>
    <t>7.</t>
  </si>
  <si>
    <t>VJJ</t>
  </si>
  <si>
    <t>2.</t>
  </si>
  <si>
    <t>8.</t>
  </si>
  <si>
    <t>1.</t>
  </si>
  <si>
    <t>5.</t>
  </si>
  <si>
    <t>6.</t>
  </si>
  <si>
    <t>24.10.1978   Lohja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</si>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</sst>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13</v>
      </c>
      <c r="AB4" s="12">
        <v>2</v>
      </c>
      <c r="AC4" s="12">
        <v>4</v>
      </c>
      <c r="AD4" s="12">
        <v>8</v>
      </c>
      <c r="AE4" s="12">
        <v>33</v>
      </c>
      <c r="AF4" s="68">
        <v>0.54090000000000005</v>
      </c>
      <c r="AG4" s="69">
        <v>61</v>
      </c>
      <c r="AH4" s="7"/>
      <c r="AI4" s="7"/>
      <c r="AJ4" s="7"/>
      <c r="AK4" s="7"/>
      <c r="AL4" s="10"/>
      <c r="AM4" s="12">
        <v>3</v>
      </c>
      <c r="AN4" s="12">
        <v>1</v>
      </c>
      <c r="AO4" s="12">
        <v>3</v>
      </c>
      <c r="AP4" s="12">
        <v>1</v>
      </c>
      <c r="AQ4" s="12">
        <v>10</v>
      </c>
      <c r="AR4" s="65">
        <v>0.45450000000000002</v>
      </c>
      <c r="AS4" s="66">
        <v>22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1</v>
      </c>
      <c r="AC5" s="12">
        <v>12</v>
      </c>
      <c r="AD5" s="12">
        <v>3</v>
      </c>
      <c r="AE5" s="12">
        <v>60</v>
      </c>
      <c r="AF5" s="68">
        <v>0.57140000000000002</v>
      </c>
      <c r="AG5" s="69">
        <v>105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2</v>
      </c>
      <c r="AQ5" s="12">
        <v>8</v>
      </c>
      <c r="AR5" s="65">
        <v>0.44440000000000002</v>
      </c>
      <c r="AS5" s="66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30</v>
      </c>
      <c r="AA6" s="12">
        <v>18</v>
      </c>
      <c r="AB6" s="12">
        <v>1</v>
      </c>
      <c r="AC6" s="12">
        <v>9</v>
      </c>
      <c r="AD6" s="12">
        <v>11</v>
      </c>
      <c r="AE6" s="12">
        <v>66</v>
      </c>
      <c r="AF6" s="68">
        <v>0.52790000000000004</v>
      </c>
      <c r="AG6" s="69">
        <v>125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16</v>
      </c>
      <c r="AB7" s="12">
        <v>1</v>
      </c>
      <c r="AC7" s="12">
        <v>10</v>
      </c>
      <c r="AD7" s="12">
        <v>22</v>
      </c>
      <c r="AE7" s="12">
        <v>68</v>
      </c>
      <c r="AF7" s="68">
        <v>0.58620000000000005</v>
      </c>
      <c r="AG7" s="69">
        <v>116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0</v>
      </c>
      <c r="AP7" s="12">
        <v>6</v>
      </c>
      <c r="AQ7" s="12">
        <v>10</v>
      </c>
      <c r="AR7" s="65">
        <v>0.5</v>
      </c>
      <c r="AS7" s="66"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14</v>
      </c>
      <c r="AB8" s="12">
        <v>2</v>
      </c>
      <c r="AC8" s="12">
        <v>8</v>
      </c>
      <c r="AD8" s="12">
        <v>21</v>
      </c>
      <c r="AE8" s="12">
        <v>72</v>
      </c>
      <c r="AF8" s="68">
        <v>0.74219999999999997</v>
      </c>
      <c r="AG8" s="69">
        <v>97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2</v>
      </c>
      <c r="AQ8" s="12">
        <v>11</v>
      </c>
      <c r="AR8" s="65">
        <v>0.78569999999999995</v>
      </c>
      <c r="AS8" s="66">
        <v>14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28</v>
      </c>
      <c r="Z9" s="1" t="s">
        <v>27</v>
      </c>
      <c r="AA9" s="12">
        <v>16</v>
      </c>
      <c r="AB9" s="12">
        <v>1</v>
      </c>
      <c r="AC9" s="12">
        <v>5</v>
      </c>
      <c r="AD9" s="12">
        <v>27</v>
      </c>
      <c r="AE9" s="12">
        <v>80</v>
      </c>
      <c r="AF9" s="68">
        <v>0.72719999999999996</v>
      </c>
      <c r="AG9" s="69">
        <v>110</v>
      </c>
      <c r="AH9" s="7"/>
      <c r="AI9" s="7" t="s">
        <v>29</v>
      </c>
      <c r="AJ9" s="7"/>
      <c r="AK9" s="7" t="s">
        <v>32</v>
      </c>
      <c r="AL9" s="10"/>
      <c r="AM9" s="12">
        <v>2</v>
      </c>
      <c r="AN9" s="12">
        <v>0</v>
      </c>
      <c r="AO9" s="12">
        <v>0</v>
      </c>
      <c r="AP9" s="12">
        <v>1</v>
      </c>
      <c r="AQ9" s="12">
        <v>7</v>
      </c>
      <c r="AR9" s="65">
        <v>0.58330000000000004</v>
      </c>
      <c r="AS9" s="66"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29</v>
      </c>
      <c r="Z10" s="1" t="s">
        <v>27</v>
      </c>
      <c r="AA10" s="12">
        <v>16</v>
      </c>
      <c r="AB10" s="12">
        <v>2</v>
      </c>
      <c r="AC10" s="12">
        <v>13</v>
      </c>
      <c r="AD10" s="12">
        <v>22</v>
      </c>
      <c r="AE10" s="12">
        <v>91</v>
      </c>
      <c r="AF10" s="68">
        <v>0.72219999999999995</v>
      </c>
      <c r="AG10" s="69">
        <v>126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28</v>
      </c>
      <c r="Z11" s="1" t="s">
        <v>27</v>
      </c>
      <c r="AA11" s="12">
        <v>18</v>
      </c>
      <c r="AB11" s="12">
        <v>2</v>
      </c>
      <c r="AC11" s="12">
        <v>7</v>
      </c>
      <c r="AD11" s="12">
        <v>18</v>
      </c>
      <c r="AE11" s="12">
        <v>100</v>
      </c>
      <c r="AF11" s="68">
        <v>0.68489999999999995</v>
      </c>
      <c r="AG11" s="69">
        <v>146</v>
      </c>
      <c r="AH11" s="7"/>
      <c r="AI11" s="7"/>
      <c r="AJ11" s="7"/>
      <c r="AK11" s="12" t="s">
        <v>33</v>
      </c>
      <c r="AL11" s="10"/>
      <c r="AM11" s="12">
        <v>3</v>
      </c>
      <c r="AN11" s="12">
        <v>0</v>
      </c>
      <c r="AO11" s="12">
        <v>0</v>
      </c>
      <c r="AP11" s="12">
        <v>3</v>
      </c>
      <c r="AQ11" s="12">
        <v>14</v>
      </c>
      <c r="AR11" s="65">
        <v>0.60899999999999999</v>
      </c>
      <c r="AS11" s="66">
        <v>23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31</v>
      </c>
      <c r="Z12" s="1" t="s">
        <v>27</v>
      </c>
      <c r="AA12" s="12">
        <v>13</v>
      </c>
      <c r="AB12" s="12">
        <v>1</v>
      </c>
      <c r="AC12" s="12">
        <v>9</v>
      </c>
      <c r="AD12" s="12">
        <v>11</v>
      </c>
      <c r="AE12" s="12">
        <v>49</v>
      </c>
      <c r="AF12" s="68">
        <v>0.53259999999999996</v>
      </c>
      <c r="AG12" s="69">
        <v>92</v>
      </c>
      <c r="AH12" s="7"/>
      <c r="AI12" s="7"/>
      <c r="AJ12" s="7"/>
      <c r="AK12" s="7"/>
      <c r="AL12" s="10"/>
      <c r="AM12" s="12">
        <v>4</v>
      </c>
      <c r="AN12" s="12">
        <v>0</v>
      </c>
      <c r="AO12" s="12">
        <v>0</v>
      </c>
      <c r="AP12" s="12">
        <v>1</v>
      </c>
      <c r="AQ12" s="12">
        <v>13</v>
      </c>
      <c r="AR12" s="65">
        <v>0.68420000000000003</v>
      </c>
      <c r="AS12" s="66">
        <v>19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2010</v>
      </c>
      <c r="Y13" s="12" t="s">
        <v>31</v>
      </c>
      <c r="Z13" s="1" t="s">
        <v>27</v>
      </c>
      <c r="AA13" s="12">
        <v>9</v>
      </c>
      <c r="AB13" s="12">
        <v>0</v>
      </c>
      <c r="AC13" s="12">
        <v>11</v>
      </c>
      <c r="AD13" s="12">
        <v>4</v>
      </c>
      <c r="AE13" s="12">
        <v>24</v>
      </c>
      <c r="AF13" s="68">
        <v>0.44440000000000002</v>
      </c>
      <c r="AG13" s="69">
        <v>54</v>
      </c>
      <c r="AH13" s="7"/>
      <c r="AI13" s="7"/>
      <c r="AJ13" s="7"/>
      <c r="AK13" s="7"/>
      <c r="AL13" s="10"/>
      <c r="AM13" s="12">
        <v>5</v>
      </c>
      <c r="AN13" s="12">
        <v>0</v>
      </c>
      <c r="AO13" s="12">
        <v>3</v>
      </c>
      <c r="AP13" s="12">
        <v>3</v>
      </c>
      <c r="AQ13" s="12">
        <v>7</v>
      </c>
      <c r="AR13" s="65">
        <v>0.33300000000000002</v>
      </c>
      <c r="AS13" s="66">
        <v>21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2011</v>
      </c>
      <c r="Y14" s="12" t="s">
        <v>29</v>
      </c>
      <c r="Z14" s="1" t="s">
        <v>27</v>
      </c>
      <c r="AA14" s="12">
        <v>14</v>
      </c>
      <c r="AB14" s="12">
        <v>0</v>
      </c>
      <c r="AC14" s="12">
        <v>22</v>
      </c>
      <c r="AD14" s="12">
        <v>10</v>
      </c>
      <c r="AE14" s="12">
        <v>67</v>
      </c>
      <c r="AF14" s="68">
        <v>0.63800000000000001</v>
      </c>
      <c r="AG14" s="69">
        <v>105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2012</v>
      </c>
      <c r="Y15" s="12" t="s">
        <v>34</v>
      </c>
      <c r="Z15" s="1" t="s">
        <v>27</v>
      </c>
      <c r="AA15" s="12">
        <v>14</v>
      </c>
      <c r="AB15" s="12">
        <v>0</v>
      </c>
      <c r="AC15" s="12">
        <v>21</v>
      </c>
      <c r="AD15" s="12">
        <v>11</v>
      </c>
      <c r="AE15" s="12">
        <v>51</v>
      </c>
      <c r="AF15" s="68">
        <v>0.57950000000000002</v>
      </c>
      <c r="AG15" s="69">
        <v>88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2013</v>
      </c>
      <c r="Y16" s="12" t="s">
        <v>35</v>
      </c>
      <c r="Z16" s="1" t="s">
        <v>27</v>
      </c>
      <c r="AA16" s="12">
        <v>1</v>
      </c>
      <c r="AB16" s="12">
        <v>0</v>
      </c>
      <c r="AC16" s="12">
        <v>0</v>
      </c>
      <c r="AD16" s="12">
        <v>1</v>
      </c>
      <c r="AE16" s="12">
        <v>2</v>
      </c>
      <c r="AF16" s="68">
        <v>0.2</v>
      </c>
      <c r="AG16" s="69">
        <v>10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2014</v>
      </c>
      <c r="Y17" s="12" t="s">
        <v>34</v>
      </c>
      <c r="Z17" s="1" t="s">
        <v>27</v>
      </c>
      <c r="AA17" s="12">
        <v>13</v>
      </c>
      <c r="AB17" s="12">
        <v>2</v>
      </c>
      <c r="AC17" s="12">
        <v>4</v>
      </c>
      <c r="AD17" s="12">
        <v>15</v>
      </c>
      <c r="AE17" s="12">
        <v>59</v>
      </c>
      <c r="AF17" s="68">
        <v>0.60199999999999998</v>
      </c>
      <c r="AG17" s="69">
        <v>98</v>
      </c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2015</v>
      </c>
      <c r="Y18" s="12" t="s">
        <v>29</v>
      </c>
      <c r="Z18" s="1" t="s">
        <v>27</v>
      </c>
      <c r="AA18" s="12">
        <v>6</v>
      </c>
      <c r="AB18" s="12">
        <v>1</v>
      </c>
      <c r="AC18" s="12">
        <v>2</v>
      </c>
      <c r="AD18" s="12">
        <v>3</v>
      </c>
      <c r="AE18" s="12">
        <v>24</v>
      </c>
      <c r="AF18" s="68">
        <v>0.58530000000000004</v>
      </c>
      <c r="AG18" s="69">
        <v>41</v>
      </c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199</v>
      </c>
      <c r="AB19" s="36">
        <f>SUM(AB4:AB18)</f>
        <v>16</v>
      </c>
      <c r="AC19" s="36">
        <f>SUM(AC4:AC18)</f>
        <v>137</v>
      </c>
      <c r="AD19" s="36">
        <f>SUM(AD4:AD18)</f>
        <v>187</v>
      </c>
      <c r="AE19" s="36">
        <f>SUM(AE4:AE18)</f>
        <v>846</v>
      </c>
      <c r="AF19" s="37">
        <f>PRODUCT(AE19/AG19)</f>
        <v>0.61572052401746724</v>
      </c>
      <c r="AG19" s="21">
        <f>SUM(AG4:AG18)</f>
        <v>1374</v>
      </c>
      <c r="AH19" s="18"/>
      <c r="AI19" s="29"/>
      <c r="AJ19" s="41"/>
      <c r="AK19" s="42"/>
      <c r="AL19" s="10"/>
      <c r="AM19" s="36">
        <f>SUM(AM4:AM18)</f>
        <v>25</v>
      </c>
      <c r="AN19" s="36">
        <f>SUM(AN4:AN18)</f>
        <v>1</v>
      </c>
      <c r="AO19" s="36">
        <f>SUM(AO4:AO18)</f>
        <v>6</v>
      </c>
      <c r="AP19" s="36">
        <f>SUM(AP4:AP18)</f>
        <v>19</v>
      </c>
      <c r="AQ19" s="36">
        <f>SUM(AQ4:AQ18)</f>
        <v>80</v>
      </c>
      <c r="AR19" s="37">
        <f>PRODUCT(AQ19/AS19)</f>
        <v>0.53691275167785235</v>
      </c>
      <c r="AS19" s="39">
        <f>SUM(AS4:AS18)</f>
        <v>149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23</v>
      </c>
      <c r="O21" s="7" t="s">
        <v>21</v>
      </c>
      <c r="Q21" s="17"/>
      <c r="R21" s="17" t="s">
        <v>10</v>
      </c>
      <c r="S21" s="17"/>
      <c r="T21" s="54" t="s">
        <v>37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24</v>
      </c>
      <c r="U22" s="16"/>
      <c r="V22" s="16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f>PRODUCT(K19+W19)</f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224</v>
      </c>
      <c r="F24" s="47">
        <f>PRODUCT(AB19+AN19)</f>
        <v>17</v>
      </c>
      <c r="G24" s="47">
        <f>PRODUCT(AC19+AO19)</f>
        <v>143</v>
      </c>
      <c r="H24" s="47">
        <f>PRODUCT(AD19+AP19)</f>
        <v>206</v>
      </c>
      <c r="I24" s="47">
        <f>PRODUCT(AE19+AQ19)</f>
        <v>926</v>
      </c>
      <c r="J24" s="60">
        <f>PRODUCT(I24/K24)</f>
        <v>0.60801050558108993</v>
      </c>
      <c r="K24" s="10">
        <f>PRODUCT(AG19+AS19)</f>
        <v>1523</v>
      </c>
      <c r="L24" s="53">
        <f>PRODUCT((F24+G24)/E24)</f>
        <v>0.7142857142857143</v>
      </c>
      <c r="M24" s="53">
        <f>PRODUCT(H24/E24)</f>
        <v>0.9196428571428571</v>
      </c>
      <c r="N24" s="53">
        <f>PRODUCT((F24+G24+H24)/E24)</f>
        <v>1.6339285714285714</v>
      </c>
      <c r="O24" s="53">
        <f>PRODUCT(I24/E24)</f>
        <v>4.1339285714285712</v>
      </c>
      <c r="Q24" s="17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224</v>
      </c>
      <c r="F25" s="47">
        <f t="shared" ref="F25:I25" si="0">SUM(F22:F24)</f>
        <v>17</v>
      </c>
      <c r="G25" s="47">
        <f t="shared" si="0"/>
        <v>143</v>
      </c>
      <c r="H25" s="47">
        <f t="shared" si="0"/>
        <v>206</v>
      </c>
      <c r="I25" s="47">
        <f t="shared" si="0"/>
        <v>926</v>
      </c>
      <c r="J25" s="60">
        <f>PRODUCT(I25/K25)</f>
        <v>0.60801050558108993</v>
      </c>
      <c r="K25" s="16">
        <f>SUM(K22:K24)</f>
        <v>1523</v>
      </c>
      <c r="L25" s="53">
        <f>PRODUCT((F25+G25)/E25)</f>
        <v>0.7142857142857143</v>
      </c>
      <c r="M25" s="53">
        <f>PRODUCT(H25/E25)</f>
        <v>0.9196428571428571</v>
      </c>
      <c r="N25" s="53">
        <f>PRODUCT((F25+G25+H25)/E25)</f>
        <v>1.6339285714285714</v>
      </c>
      <c r="O25" s="53">
        <f>PRODUCT(I25/E25)</f>
        <v>4.1339285714285712</v>
      </c>
      <c r="Q25" s="10"/>
      <c r="R25" s="10"/>
      <c r="S25" s="10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2018-11-06T15:54:34Z</dcterms:modified>
</cp:coreProperties>
</file>