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F15" i="5"/>
  <c r="H15" i="5"/>
  <c r="M15" i="5" s="1"/>
  <c r="L15" i="5"/>
  <c r="J16" i="5"/>
  <c r="O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<sst xmlns="http://schemas.openxmlformats.org/spreadsheetml/2006/main" count="83" uniqueCount="37">
  <si>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</si>
  <si>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</si>
  <si>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</si>
  <si>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</si>
  <si>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</si>
  <si>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</si>
  <si>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</si>
  <si>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</si>
  <si>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</si>
  <si>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</si>
  <si>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</si>
  <si>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</si>
  <si>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</si>
  <si>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</si>
  <si>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</si>
  <si>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</si>
  <si>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</si>
  <si>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</si>
  <si>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</si>
  <si>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</si>
  <si>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</si>
  <si>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</si>
  <si>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</si>
  <si>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</si>
  <si>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Viri = Leppävirran Viri  (1937)</t>
  </si>
  <si>
    <t>PKP = Puurtilan Kisa-Pojat  (1948)</t>
  </si>
  <si>
    <t>Marko Mielonen</t>
  </si>
  <si>
    <t>3.</t>
  </si>
  <si>
    <t>PKP</t>
  </si>
  <si>
    <t>8.</t>
  </si>
  <si>
    <t>5.</t>
  </si>
  <si>
    <t>6.</t>
  </si>
  <si>
    <t>4.</t>
  </si>
  <si>
    <t>10.</t>
  </si>
  <si>
    <t>Viri</t>
  </si>
  <si>
    <t>26.7.1979</t>
  </si>
  <si>
    <t>Mahti = Maaningan Mahti  (1973),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</si>
</sst>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13</v>
      </c>
      <c r="AB4" s="12">
        <v>2</v>
      </c>
      <c r="AC4" s="12">
        <v>5</v>
      </c>
      <c r="AD4" s="12">
        <v>25</v>
      </c>
      <c r="AE4" s="12">
        <v>71</v>
      </c>
      <c r="AF4" s="68">
        <v>0.66979999999999995</v>
      </c>
      <c r="AG4" s="69">
        <v>106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5</v>
      </c>
      <c r="AR4" s="65">
        <v>0.33329999999999999</v>
      </c>
      <c r="AS4" s="66">
        <v>15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18</v>
      </c>
      <c r="AB5" s="12">
        <v>3</v>
      </c>
      <c r="AC5" s="12">
        <v>4</v>
      </c>
      <c r="AD5" s="12">
        <v>24</v>
      </c>
      <c r="AE5" s="12">
        <v>77</v>
      </c>
      <c r="AF5" s="68">
        <v>0.6159</v>
      </c>
      <c r="AG5" s="69">
        <v>125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30</v>
      </c>
      <c r="Z6" s="1" t="s">
        <v>28</v>
      </c>
      <c r="AA6" s="12">
        <v>17</v>
      </c>
      <c r="AB6" s="12">
        <v>2</v>
      </c>
      <c r="AC6" s="12">
        <v>3</v>
      </c>
      <c r="AD6" s="12">
        <v>27</v>
      </c>
      <c r="AE6" s="12">
        <v>95</v>
      </c>
      <c r="AF6" s="68">
        <v>0.67849999999999999</v>
      </c>
      <c r="AG6" s="69">
        <v>140</v>
      </c>
      <c r="AH6" s="7"/>
      <c r="AI6" s="7" t="s">
        <v>31</v>
      </c>
      <c r="AJ6" s="7"/>
      <c r="AK6" s="7" t="s">
        <v>32</v>
      </c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27</v>
      </c>
      <c r="Z7" s="1" t="s">
        <v>28</v>
      </c>
      <c r="AA7" s="12">
        <v>12</v>
      </c>
      <c r="AB7" s="12">
        <v>1</v>
      </c>
      <c r="AC7" s="12">
        <v>3</v>
      </c>
      <c r="AD7" s="12">
        <v>15</v>
      </c>
      <c r="AE7" s="12">
        <v>63</v>
      </c>
      <c r="AF7" s="68">
        <v>0.69230000000000003</v>
      </c>
      <c r="AG7" s="69">
        <v>91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3</v>
      </c>
      <c r="AQ7" s="12">
        <v>3</v>
      </c>
      <c r="AR7" s="65">
        <v>0.23069999999999999</v>
      </c>
      <c r="AS7" s="66"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33</v>
      </c>
      <c r="Z8" s="1" t="s">
        <v>34</v>
      </c>
      <c r="AA8" s="12">
        <v>16</v>
      </c>
      <c r="AB8" s="12">
        <v>0</v>
      </c>
      <c r="AC8" s="12">
        <v>4</v>
      </c>
      <c r="AD8" s="12">
        <v>12</v>
      </c>
      <c r="AE8" s="12">
        <v>79</v>
      </c>
      <c r="AF8" s="68">
        <v>0.70530000000000004</v>
      </c>
      <c r="AG8" s="69">
        <v>112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30</v>
      </c>
      <c r="Z9" s="1" t="s">
        <v>28</v>
      </c>
      <c r="AA9" s="12">
        <v>11</v>
      </c>
      <c r="AB9" s="12">
        <v>1</v>
      </c>
      <c r="AC9" s="12">
        <v>6</v>
      </c>
      <c r="AD9" s="12">
        <v>17</v>
      </c>
      <c r="AE9" s="12">
        <v>70</v>
      </c>
      <c r="AF9" s="68">
        <v>0.69299999999999995</v>
      </c>
      <c r="AG9" s="69">
        <v>101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87</v>
      </c>
      <c r="AB10" s="36">
        <f>SUM(AB4:AB9)</f>
        <v>9</v>
      </c>
      <c r="AC10" s="36">
        <f>SUM(AC4:AC9)</f>
        <v>25</v>
      </c>
      <c r="AD10" s="36">
        <f>SUM(AD4:AD9)</f>
        <v>120</v>
      </c>
      <c r="AE10" s="36">
        <f>SUM(AE4:AE9)</f>
        <v>455</v>
      </c>
      <c r="AF10" s="37">
        <f>PRODUCT(AE10/AG10)</f>
        <v>0.67407407407407405</v>
      </c>
      <c r="AG10" s="21">
        <f>SUM(AG4:AG9)</f>
        <v>675</v>
      </c>
      <c r="AH10" s="18"/>
      <c r="AI10" s="29"/>
      <c r="AJ10" s="41"/>
      <c r="AK10" s="42"/>
      <c r="AL10" s="10"/>
      <c r="AM10" s="36">
        <f>SUM(AM4:AM9)</f>
        <v>4</v>
      </c>
      <c r="AN10" s="36">
        <f>SUM(AN4:AN9)</f>
        <v>0</v>
      </c>
      <c r="AO10" s="36">
        <f>SUM(AO4:AO9)</f>
        <v>0</v>
      </c>
      <c r="AP10" s="36">
        <f>SUM(AP4:AP9)</f>
        <v>4</v>
      </c>
      <c r="AQ10" s="36">
        <f>SUM(AQ4:AQ9)</f>
        <v>8</v>
      </c>
      <c r="AR10" s="37">
        <f>PRODUCT(AQ10/AS10)</f>
        <v>0.2857142857142857</v>
      </c>
      <c r="AS10" s="39">
        <f>SUM(AS4:AS9)</f>
        <v>28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91</v>
      </c>
      <c r="F15" s="47">
        <f>PRODUCT(AB10+AN10)</f>
        <v>9</v>
      </c>
      <c r="G15" s="47">
        <f>PRODUCT(AC10+AO10)</f>
        <v>25</v>
      </c>
      <c r="H15" s="47">
        <f>PRODUCT(AD10+AP10)</f>
        <v>124</v>
      </c>
      <c r="I15" s="47">
        <f>PRODUCT(AE10+AQ10)</f>
        <v>463</v>
      </c>
      <c r="J15" s="60">
        <f>PRODUCT(I15/K15)</f>
        <v>0.6586059743954481</v>
      </c>
      <c r="K15" s="10">
        <f>PRODUCT(AG10+AS10)</f>
        <v>703</v>
      </c>
      <c r="L15" s="53">
        <f>PRODUCT((F15+G15)/E15)</f>
        <v>0.37362637362637363</v>
      </c>
      <c r="M15" s="53">
        <f>PRODUCT(H15/E15)</f>
        <v>1.3626373626373627</v>
      </c>
      <c r="N15" s="53">
        <f>PRODUCT((F15+G15+H15)/E15)</f>
        <v>1.7362637362637363</v>
      </c>
      <c r="O15" s="53">
        <f>PRODUCT(I15/E15)</f>
        <v>5.0879120879120876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91</v>
      </c>
      <c r="F16" s="47">
        <f t="shared" ref="F16:I16" si="0">SUM(F13:F15)</f>
        <v>9</v>
      </c>
      <c r="G16" s="47">
        <f t="shared" si="0"/>
        <v>25</v>
      </c>
      <c r="H16" s="47">
        <f t="shared" si="0"/>
        <v>124</v>
      </c>
      <c r="I16" s="47">
        <f t="shared" si="0"/>
        <v>463</v>
      </c>
      <c r="J16" s="60">
        <f>PRODUCT(I16/K16)</f>
        <v>0.6586059743954481</v>
      </c>
      <c r="K16" s="16">
        <f>SUM(K13:K15)</f>
        <v>703</v>
      </c>
      <c r="L16" s="53">
        <f>PRODUCT((F16+G16)/E16)</f>
        <v>0.37362637362637363</v>
      </c>
      <c r="M16" s="53">
        <f>PRODUCT(H16/E16)</f>
        <v>1.3626373626373627</v>
      </c>
      <c r="N16" s="53">
        <f>PRODUCT((F16+G16+H16)/E16)</f>
        <v>1.7362637362637363</v>
      </c>
      <c r="O16" s="53">
        <f>PRODUCT(I16/E16)</f>
        <v>5.0879120879120876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2018-11-06T13:55:58Z</dcterms:modified>
</cp:coreProperties>
</file>