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7" i="4" l="1"/>
  <c r="O16" i="4"/>
  <c r="N16" i="4"/>
  <c r="M16" i="4"/>
  <c r="L16" i="4"/>
  <c r="K16" i="4"/>
  <c r="AS13" i="4"/>
  <c r="AR13" i="4"/>
  <c r="AQ13" i="4"/>
  <c r="AP13" i="4"/>
  <c r="AO13" i="4"/>
  <c r="AN13" i="4"/>
  <c r="AM13" i="4"/>
  <c r="AG13" i="4"/>
  <c r="K18" i="4" s="1"/>
  <c r="AE13" i="4"/>
  <c r="I18" i="4" s="1"/>
  <c r="AD13" i="4"/>
  <c r="AC13" i="4"/>
  <c r="G18" i="4" s="1"/>
  <c r="AB13" i="4"/>
  <c r="AA13" i="4"/>
  <c r="E18" i="4" s="1"/>
  <c r="W13" i="4"/>
  <c r="U13" i="4"/>
  <c r="T13" i="4"/>
  <c r="S13" i="4"/>
  <c r="R13" i="4"/>
  <c r="Q13" i="4"/>
  <c r="K13" i="4"/>
  <c r="I13" i="4"/>
  <c r="I17" i="4" s="1"/>
  <c r="I19" i="4" s="1"/>
  <c r="H13" i="4"/>
  <c r="H17" i="4" s="1"/>
  <c r="M17" i="4" s="1"/>
  <c r="G13" i="4"/>
  <c r="G17" i="4" s="1"/>
  <c r="G19" i="4" s="1"/>
  <c r="F13" i="4"/>
  <c r="E13" i="4"/>
  <c r="E17" i="4" s="1"/>
  <c r="E19" i="4" s="1"/>
  <c r="F17" i="4" l="1"/>
  <c r="K17" i="4"/>
  <c r="F18" i="4"/>
  <c r="N18" i="4" s="1"/>
  <c r="H18" i="4"/>
  <c r="J13" i="4"/>
  <c r="V13" i="4"/>
  <c r="O17" i="4"/>
  <c r="K19" i="4"/>
  <c r="J19" i="4" s="1"/>
  <c r="L17" i="4"/>
  <c r="O19" i="4"/>
  <c r="O18" i="4"/>
  <c r="J18" i="4"/>
  <c r="L18" i="4"/>
  <c r="M18" i="4"/>
  <c r="H19" i="4"/>
  <c r="M19" i="4" s="1"/>
  <c r="AF13" i="4"/>
  <c r="F19" i="4" l="1"/>
  <c r="N17" i="4"/>
  <c r="N19" i="4" l="1"/>
  <c r="L19" i="4"/>
  <c r="I6" i="3" l="1"/>
</calcChain>
</file>

<file path=xl/sharedStrings.xml><?xml version="1.0" encoding="utf-8"?>
<sst xmlns="http://schemas.openxmlformats.org/spreadsheetml/2006/main" count="231" uniqueCount="106">
  <si>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</si>
  <si>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</si>
  <si>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</si>
  <si>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</si>
  <si>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</si>
  <si>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</si>
  <si>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</si>
  <si>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</si>
  <si>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</si>
  <si>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</si>
  <si>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</si>
  <si>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</si>
  <si>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</si>
  <si>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</si>
  <si>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</si>
  <si>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</si>
  <si>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</si>
  <si>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</si>
  <si>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</si>
  <si>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</si>
  <si>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</si>
  <si>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</si>
  <si>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</si>
  <si>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</si>
  <si>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</si>
  <si>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</si>
  <si>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</si>
  <si>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</si>
  <si>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</si>
  <si>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</si>
  <si>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</si>
  <si>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</si>
  <si>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</si>
  <si>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</si>
  <si>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Ville Metsä-Ketelä</t>
  </si>
  <si>
    <t>KoU</t>
  </si>
  <si>
    <t>28.05. 2006  Lippo - KoU  1-2  (2-3, 3-0, 0-0, 2-3)</t>
  </si>
  <si>
    <t>KaKa</t>
  </si>
  <si>
    <t>ykköspesis</t>
  </si>
  <si>
    <t>KylKai</t>
  </si>
  <si>
    <t>suomensarja</t>
  </si>
  <si>
    <t>2.</t>
  </si>
  <si>
    <t>1.</t>
  </si>
  <si>
    <t>14.</t>
  </si>
  <si>
    <t>9.</t>
  </si>
  <si>
    <t>8.</t>
  </si>
  <si>
    <t>11.</t>
  </si>
  <si>
    <t>10.</t>
  </si>
  <si>
    <t>Seurat</t>
  </si>
  <si>
    <t>KoU = Koskenkorvan Urheilijat  (1945),  kasvattajaseura</t>
  </si>
  <si>
    <t>KaKa = Kauhajoen Karhu  (1910)</t>
  </si>
  <si>
    <t>1.4.1983</t>
  </si>
  <si>
    <t>YKKÖSPESIS</t>
  </si>
  <si>
    <t>KylKai = Kylävuoren Kaiku, Kurikka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</si>
  <si>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</si>
  <si>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</si>
  <si>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</si>
  <si>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</si>
  <si>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</si>
  <si>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</si>
  <si>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</si>
  <si>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</si>
  <si>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</si>
  <si>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</si>
  <si>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</si>
  <si>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</si>
  <si>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</si>
  <si>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02.08. 2003  Sotkamo</t>
  </si>
  <si>
    <t xml:space="preserve">  1-0  (2-2, 4-2)</t>
  </si>
  <si>
    <t>Länsi</t>
  </si>
  <si>
    <t>Tero Lehtinen</t>
  </si>
  <si>
    <t>2665</t>
  </si>
  <si>
    <t>29.06. 2002  Seinäjoki</t>
  </si>
  <si>
    <t xml:space="preserve">  2-1  (4-0, 0-6, 1-0)</t>
  </si>
  <si>
    <t>jok</t>
  </si>
  <si>
    <t>Juha Liljeqvist</t>
  </si>
  <si>
    <t>2763</t>
  </si>
  <si>
    <t xml:space="preserve"> ITÄ - LÄNSI - KORTTI</t>
  </si>
  <si>
    <t>****</t>
  </si>
  <si>
    <t>JaJa</t>
  </si>
  <si>
    <t>JaJa = Jalasjärven Jalas  (1914)</t>
  </si>
  <si>
    <t xml:space="preserve"> Arvo-ottelut</t>
  </si>
  <si>
    <t>Mitalit</t>
  </si>
  <si>
    <t>hSM</t>
  </si>
  <si>
    <t>23 v   1 kk 27 pv</t>
  </si>
  <si>
    <t>Lyöty</t>
  </si>
  <si>
    <t>Tuotu</t>
  </si>
  <si>
    <t>1/2</t>
  </si>
  <si>
    <t>1/1</t>
  </si>
  <si>
    <t>1/3</t>
  </si>
  <si>
    <t>0/2</t>
  </si>
  <si>
    <t>4/5</t>
  </si>
  <si>
    <t>0/1</t>
  </si>
  <si>
    <t>3/3</t>
  </si>
  <si>
    <t>1/5</t>
  </si>
  <si>
    <t>5/10</t>
  </si>
  <si>
    <t>4/6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</si>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</sst>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8" fillId="7" borderId="2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0" fontId="3" fillId="6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165" fontId="3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5" fillId="2" borderId="0" xfId="0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9" borderId="1" xfId="1" applyNumberFormat="1" applyFont="1" applyFill="1" applyBorder="1" applyAlignment="1"/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1" customWidth="1"/>
    <col min="4" max="4" width="8.2851562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5703125" style="31" customWidth="1"/>
    <col min="16" max="20" width="5.7109375" style="81" customWidth="1"/>
    <col min="21" max="21" width="8.7109375" style="81" customWidth="1"/>
    <col min="22" max="22" width="0.5703125" style="31" customWidth="1"/>
    <col min="23" max="27" width="5.7109375" style="81" customWidth="1"/>
    <col min="28" max="28" width="8.7109375" style="81" customWidth="1"/>
    <col min="29" max="29" width="0.5703125" style="31" customWidth="1"/>
    <col min="30" max="35" width="5.7109375" style="81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34</v>
      </c>
      <c r="C1" s="3"/>
      <c r="D1" s="4"/>
      <c r="E1" s="5" t="s">
        <v>51</v>
      </c>
      <c r="F1" s="117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6"/>
      <c r="W2" s="22" t="s">
        <v>16</v>
      </c>
      <c r="X2" s="14"/>
      <c r="Y2" s="14"/>
      <c r="Z2" s="14"/>
      <c r="AA2" s="14"/>
      <c r="AB2" s="15"/>
      <c r="AC2" s="86"/>
      <c r="AD2" s="22" t="s">
        <v>81</v>
      </c>
      <c r="AE2" s="14"/>
      <c r="AF2" s="14"/>
      <c r="AG2" s="20"/>
      <c r="AH2" s="14" t="s">
        <v>82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83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25">
        <v>2001</v>
      </c>
      <c r="C4" s="26" t="s">
        <v>41</v>
      </c>
      <c r="D4" s="27" t="s">
        <v>39</v>
      </c>
      <c r="E4" s="25"/>
      <c r="F4" s="28" t="s">
        <v>40</v>
      </c>
      <c r="G4" s="29"/>
      <c r="H4" s="25"/>
      <c r="I4" s="25"/>
      <c r="J4" s="25"/>
      <c r="K4" s="25"/>
      <c r="L4" s="25"/>
      <c r="M4" s="25"/>
      <c r="N4" s="30"/>
      <c r="O4" s="24"/>
      <c r="P4" s="32"/>
      <c r="Q4" s="32"/>
      <c r="R4" s="32"/>
      <c r="S4" s="32"/>
      <c r="T4" s="32"/>
      <c r="U4" s="33"/>
      <c r="V4" s="24"/>
      <c r="W4" s="69"/>
      <c r="X4" s="69"/>
      <c r="Y4" s="34"/>
      <c r="Z4" s="69"/>
      <c r="AA4" s="34"/>
      <c r="AB4" s="118"/>
      <c r="AC4" s="24"/>
      <c r="AD4" s="32"/>
      <c r="AE4" s="32"/>
      <c r="AF4" s="32"/>
      <c r="AG4" s="33"/>
      <c r="AH4" s="35"/>
      <c r="AI4" s="32"/>
      <c r="AJ4" s="9"/>
    </row>
    <row r="5" spans="1:36" s="23" customFormat="1" ht="15" customHeight="1" x14ac:dyDescent="0.25">
      <c r="A5" s="9"/>
      <c r="B5" s="25">
        <v>2002</v>
      </c>
      <c r="C5" s="26" t="s">
        <v>42</v>
      </c>
      <c r="D5" s="27" t="s">
        <v>39</v>
      </c>
      <c r="E5" s="25"/>
      <c r="F5" s="28" t="s">
        <v>40</v>
      </c>
      <c r="G5" s="29"/>
      <c r="H5" s="25"/>
      <c r="I5" s="25"/>
      <c r="J5" s="25"/>
      <c r="K5" s="25"/>
      <c r="L5" s="25"/>
      <c r="M5" s="25"/>
      <c r="N5" s="30"/>
      <c r="O5" s="31"/>
      <c r="P5" s="119"/>
      <c r="Q5" s="119"/>
      <c r="R5" s="120"/>
      <c r="S5" s="119"/>
      <c r="T5" s="119"/>
      <c r="U5" s="119"/>
      <c r="V5" s="31"/>
      <c r="W5" s="69"/>
      <c r="X5" s="69"/>
      <c r="Y5" s="34"/>
      <c r="Z5" s="69"/>
      <c r="AA5" s="34"/>
      <c r="AB5" s="118"/>
      <c r="AC5" s="31"/>
      <c r="AD5" s="119"/>
      <c r="AE5" s="119"/>
      <c r="AF5" s="119"/>
      <c r="AG5" s="120"/>
      <c r="AH5" s="121"/>
      <c r="AI5" s="119"/>
      <c r="AJ5" s="9"/>
    </row>
    <row r="6" spans="1:36" s="23" customFormat="1" ht="15" customHeight="1" x14ac:dyDescent="0.25">
      <c r="A6" s="9"/>
      <c r="B6" s="36">
        <v>2003</v>
      </c>
      <c r="C6" s="37" t="s">
        <v>43</v>
      </c>
      <c r="D6" s="38" t="s">
        <v>39</v>
      </c>
      <c r="E6" s="36"/>
      <c r="F6" s="39" t="s">
        <v>38</v>
      </c>
      <c r="G6" s="37"/>
      <c r="H6" s="40"/>
      <c r="I6" s="36"/>
      <c r="J6" s="36"/>
      <c r="K6" s="36"/>
      <c r="L6" s="36"/>
      <c r="M6" s="36"/>
      <c r="N6" s="41"/>
      <c r="O6" s="31"/>
      <c r="P6" s="119"/>
      <c r="Q6" s="119"/>
      <c r="R6" s="120"/>
      <c r="S6" s="119"/>
      <c r="T6" s="119"/>
      <c r="U6" s="119"/>
      <c r="V6" s="31"/>
      <c r="W6" s="69"/>
      <c r="X6" s="69"/>
      <c r="Y6" s="34"/>
      <c r="Z6" s="69"/>
      <c r="AA6" s="34"/>
      <c r="AB6" s="118"/>
      <c r="AC6" s="31"/>
      <c r="AD6" s="119"/>
      <c r="AE6" s="119"/>
      <c r="AF6" s="119"/>
      <c r="AG6" s="120"/>
      <c r="AH6" s="121"/>
      <c r="AI6" s="119"/>
      <c r="AJ6" s="9"/>
    </row>
    <row r="7" spans="1:36" s="23" customFormat="1" ht="15" customHeight="1" x14ac:dyDescent="0.25">
      <c r="A7" s="9"/>
      <c r="B7" s="25">
        <v>2004</v>
      </c>
      <c r="C7" s="26" t="s">
        <v>44</v>
      </c>
      <c r="D7" s="27" t="s">
        <v>39</v>
      </c>
      <c r="E7" s="25"/>
      <c r="F7" s="28" t="s">
        <v>40</v>
      </c>
      <c r="G7" s="26"/>
      <c r="H7" s="29"/>
      <c r="I7" s="25"/>
      <c r="J7" s="25"/>
      <c r="K7" s="25"/>
      <c r="L7" s="25"/>
      <c r="M7" s="25"/>
      <c r="N7" s="30"/>
      <c r="O7" s="31"/>
      <c r="P7" s="119"/>
      <c r="Q7" s="119"/>
      <c r="R7" s="120"/>
      <c r="S7" s="119"/>
      <c r="T7" s="119"/>
      <c r="U7" s="119"/>
      <c r="V7" s="31"/>
      <c r="W7" s="69"/>
      <c r="X7" s="69"/>
      <c r="Y7" s="34"/>
      <c r="Z7" s="69"/>
      <c r="AA7" s="34"/>
      <c r="AB7" s="118"/>
      <c r="AC7" s="31"/>
      <c r="AD7" s="119"/>
      <c r="AE7" s="119"/>
      <c r="AF7" s="119"/>
      <c r="AG7" s="120"/>
      <c r="AH7" s="121"/>
      <c r="AI7" s="119"/>
      <c r="AJ7" s="9"/>
    </row>
    <row r="8" spans="1:36" s="23" customFormat="1" ht="15" customHeight="1" x14ac:dyDescent="0.25">
      <c r="A8" s="9"/>
      <c r="B8" s="36">
        <v>2005</v>
      </c>
      <c r="C8" s="37" t="s">
        <v>45</v>
      </c>
      <c r="D8" s="38" t="s">
        <v>37</v>
      </c>
      <c r="E8" s="36"/>
      <c r="F8" s="39" t="s">
        <v>38</v>
      </c>
      <c r="G8" s="37"/>
      <c r="H8" s="40"/>
      <c r="I8" s="36"/>
      <c r="J8" s="36"/>
      <c r="K8" s="36"/>
      <c r="L8" s="36"/>
      <c r="M8" s="36"/>
      <c r="N8" s="41"/>
      <c r="O8" s="31"/>
      <c r="P8" s="119"/>
      <c r="Q8" s="119"/>
      <c r="R8" s="120"/>
      <c r="S8" s="119"/>
      <c r="T8" s="119"/>
      <c r="U8" s="119"/>
      <c r="V8" s="31"/>
      <c r="W8" s="69"/>
      <c r="X8" s="69"/>
      <c r="Y8" s="34"/>
      <c r="Z8" s="69"/>
      <c r="AA8" s="34"/>
      <c r="AB8" s="118"/>
      <c r="AC8" s="31"/>
      <c r="AD8" s="119"/>
      <c r="AE8" s="119"/>
      <c r="AF8" s="119"/>
      <c r="AG8" s="120"/>
      <c r="AH8" s="121"/>
      <c r="AI8" s="119"/>
      <c r="AJ8" s="9"/>
    </row>
    <row r="9" spans="1:36" s="23" customFormat="1" ht="15" customHeight="1" x14ac:dyDescent="0.25">
      <c r="A9" s="9"/>
      <c r="B9" s="36">
        <v>2006</v>
      </c>
      <c r="C9" s="37" t="s">
        <v>46</v>
      </c>
      <c r="D9" s="38" t="s">
        <v>37</v>
      </c>
      <c r="E9" s="36"/>
      <c r="F9" s="39" t="s">
        <v>38</v>
      </c>
      <c r="G9" s="37"/>
      <c r="H9" s="40"/>
      <c r="I9" s="36"/>
      <c r="J9" s="36"/>
      <c r="K9" s="36"/>
      <c r="L9" s="36"/>
      <c r="M9" s="36"/>
      <c r="N9" s="41"/>
      <c r="O9" s="31"/>
      <c r="P9" s="119"/>
      <c r="Q9" s="119"/>
      <c r="R9" s="120"/>
      <c r="S9" s="119"/>
      <c r="T9" s="119"/>
      <c r="U9" s="119"/>
      <c r="V9" s="31"/>
      <c r="W9" s="69"/>
      <c r="X9" s="69"/>
      <c r="Y9" s="34"/>
      <c r="Z9" s="69"/>
      <c r="AA9" s="34"/>
      <c r="AB9" s="118"/>
      <c r="AC9" s="31"/>
      <c r="AD9" s="119"/>
      <c r="AE9" s="119"/>
      <c r="AF9" s="119"/>
      <c r="AG9" s="120"/>
      <c r="AH9" s="121"/>
      <c r="AI9" s="119"/>
      <c r="AJ9" s="9"/>
    </row>
    <row r="10" spans="1:36" s="23" customFormat="1" ht="15" customHeight="1" x14ac:dyDescent="0.25">
      <c r="A10" s="9"/>
      <c r="B10" s="32">
        <v>2006</v>
      </c>
      <c r="C10" s="35" t="s">
        <v>47</v>
      </c>
      <c r="D10" s="2" t="s">
        <v>35</v>
      </c>
      <c r="E10" s="32">
        <v>2</v>
      </c>
      <c r="F10" s="32">
        <v>0</v>
      </c>
      <c r="G10" s="33">
        <v>0</v>
      </c>
      <c r="H10" s="32">
        <v>0</v>
      </c>
      <c r="I10" s="32">
        <v>1</v>
      </c>
      <c r="J10" s="32">
        <v>0</v>
      </c>
      <c r="K10" s="32">
        <v>0</v>
      </c>
      <c r="L10" s="32">
        <v>1</v>
      </c>
      <c r="M10" s="32">
        <v>0</v>
      </c>
      <c r="N10" s="42">
        <v>0.125</v>
      </c>
      <c r="O10" s="31"/>
      <c r="P10" s="119"/>
      <c r="Q10" s="119"/>
      <c r="R10" s="120"/>
      <c r="S10" s="119"/>
      <c r="T10" s="119"/>
      <c r="U10" s="119"/>
      <c r="V10" s="31"/>
      <c r="W10" s="69"/>
      <c r="X10" s="69"/>
      <c r="Y10" s="34"/>
      <c r="Z10" s="69"/>
      <c r="AA10" s="34"/>
      <c r="AB10" s="118"/>
      <c r="AC10" s="31"/>
      <c r="AD10" s="119"/>
      <c r="AE10" s="119"/>
      <c r="AF10" s="119"/>
      <c r="AG10" s="120"/>
      <c r="AH10" s="121"/>
      <c r="AI10" s="119"/>
      <c r="AJ10" s="9"/>
    </row>
    <row r="11" spans="1:36" s="23" customFormat="1" ht="15" customHeight="1" x14ac:dyDescent="0.25">
      <c r="A11" s="9"/>
      <c r="B11" s="36">
        <v>2007</v>
      </c>
      <c r="C11" s="37" t="s">
        <v>47</v>
      </c>
      <c r="D11" s="38" t="s">
        <v>37</v>
      </c>
      <c r="E11" s="36"/>
      <c r="F11" s="39" t="s">
        <v>38</v>
      </c>
      <c r="G11" s="37"/>
      <c r="H11" s="40"/>
      <c r="I11" s="36"/>
      <c r="J11" s="36"/>
      <c r="K11" s="36"/>
      <c r="L11" s="36"/>
      <c r="M11" s="36"/>
      <c r="N11" s="41"/>
      <c r="O11" s="31"/>
      <c r="P11" s="119"/>
      <c r="Q11" s="119"/>
      <c r="R11" s="120"/>
      <c r="S11" s="119"/>
      <c r="T11" s="119"/>
      <c r="U11" s="119"/>
      <c r="V11" s="31"/>
      <c r="W11" s="69"/>
      <c r="X11" s="69"/>
      <c r="Y11" s="34"/>
      <c r="Z11" s="69"/>
      <c r="AA11" s="34"/>
      <c r="AB11" s="118"/>
      <c r="AC11" s="31"/>
      <c r="AD11" s="119"/>
      <c r="AE11" s="119"/>
      <c r="AF11" s="119"/>
      <c r="AG11" s="120"/>
      <c r="AH11" s="121"/>
      <c r="AI11" s="119"/>
      <c r="AJ11" s="9"/>
    </row>
    <row r="12" spans="1:36" s="23" customFormat="1" ht="15" customHeight="1" x14ac:dyDescent="0.25">
      <c r="A12" s="9"/>
      <c r="B12" s="32" t="s">
        <v>78</v>
      </c>
      <c r="C12" s="35"/>
      <c r="D12" s="2"/>
      <c r="E12" s="32"/>
      <c r="F12" s="32"/>
      <c r="G12" s="32"/>
      <c r="H12" s="32"/>
      <c r="I12" s="32"/>
      <c r="J12" s="32"/>
      <c r="K12" s="32"/>
      <c r="L12" s="32"/>
      <c r="M12" s="32"/>
      <c r="N12" s="42"/>
      <c r="O12" s="31"/>
      <c r="P12" s="119"/>
      <c r="Q12" s="119"/>
      <c r="R12" s="120"/>
      <c r="S12" s="119"/>
      <c r="T12" s="119"/>
      <c r="U12" s="119"/>
      <c r="V12" s="31"/>
      <c r="W12" s="69"/>
      <c r="X12" s="69"/>
      <c r="Y12" s="34"/>
      <c r="Z12" s="69"/>
      <c r="AA12" s="34"/>
      <c r="AB12" s="118"/>
      <c r="AC12" s="31"/>
      <c r="AD12" s="119"/>
      <c r="AE12" s="119"/>
      <c r="AF12" s="119"/>
      <c r="AG12" s="120"/>
      <c r="AH12" s="121"/>
      <c r="AI12" s="119"/>
      <c r="AJ12" s="9"/>
    </row>
    <row r="13" spans="1:36" s="23" customFormat="1" ht="15" customHeight="1" x14ac:dyDescent="0.25">
      <c r="A13" s="9"/>
      <c r="B13" s="36">
        <v>2016</v>
      </c>
      <c r="C13" s="37" t="s">
        <v>46</v>
      </c>
      <c r="D13" s="38" t="s">
        <v>79</v>
      </c>
      <c r="E13" s="36"/>
      <c r="F13" s="39" t="s">
        <v>38</v>
      </c>
      <c r="G13" s="37"/>
      <c r="H13" s="40"/>
      <c r="I13" s="36"/>
      <c r="J13" s="36"/>
      <c r="K13" s="36"/>
      <c r="L13" s="36"/>
      <c r="M13" s="36"/>
      <c r="N13" s="41"/>
      <c r="O13" s="31"/>
      <c r="P13" s="119"/>
      <c r="Q13" s="119"/>
      <c r="R13" s="120"/>
      <c r="S13" s="119"/>
      <c r="T13" s="119"/>
      <c r="U13" s="119"/>
      <c r="V13" s="31"/>
      <c r="W13" s="69"/>
      <c r="X13" s="69"/>
      <c r="Y13" s="34"/>
      <c r="Z13" s="69"/>
      <c r="AA13" s="34"/>
      <c r="AB13" s="118"/>
      <c r="AC13" s="31"/>
      <c r="AD13" s="119"/>
      <c r="AE13" s="119"/>
      <c r="AF13" s="119"/>
      <c r="AG13" s="120"/>
      <c r="AH13" s="121"/>
      <c r="AI13" s="119"/>
      <c r="AJ13" s="9"/>
    </row>
    <row r="14" spans="1:36" s="23" customFormat="1" ht="15" customHeight="1" x14ac:dyDescent="0.2">
      <c r="A14" s="1"/>
      <c r="B14" s="16" t="s">
        <v>7</v>
      </c>
      <c r="C14" s="17"/>
      <c r="D14" s="15"/>
      <c r="E14" s="18">
        <v>2</v>
      </c>
      <c r="F14" s="18">
        <v>0</v>
      </c>
      <c r="G14" s="18">
        <v>0</v>
      </c>
      <c r="H14" s="18">
        <v>0</v>
      </c>
      <c r="I14" s="18">
        <v>1</v>
      </c>
      <c r="J14" s="18">
        <v>0</v>
      </c>
      <c r="K14" s="18">
        <v>0</v>
      </c>
      <c r="L14" s="18">
        <v>1</v>
      </c>
      <c r="M14" s="18">
        <v>0</v>
      </c>
      <c r="N14" s="43">
        <v>0.125</v>
      </c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43">
        <v>0</v>
      </c>
      <c r="V14" s="24"/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43">
        <v>0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s="23" customFormat="1" ht="15" customHeight="1" x14ac:dyDescent="0.25">
      <c r="A15" s="9"/>
      <c r="B15" s="2" t="s">
        <v>2</v>
      </c>
      <c r="C15" s="35"/>
      <c r="D15" s="44">
        <v>1</v>
      </c>
      <c r="E15" s="45"/>
      <c r="F15" s="45"/>
      <c r="G15" s="45"/>
      <c r="H15" s="45"/>
      <c r="I15" s="45"/>
      <c r="J15" s="45"/>
      <c r="K15" s="45"/>
      <c r="L15" s="45"/>
      <c r="M15" s="45"/>
      <c r="N15" s="46"/>
      <c r="O15" s="31"/>
      <c r="P15" s="45"/>
      <c r="Q15" s="48"/>
      <c r="R15" s="45"/>
      <c r="S15" s="45"/>
      <c r="T15" s="45"/>
      <c r="U15" s="45"/>
      <c r="V15" s="31"/>
      <c r="W15" s="45"/>
      <c r="X15" s="45"/>
      <c r="Y15" s="45"/>
      <c r="Z15" s="45"/>
      <c r="AA15" s="45"/>
      <c r="AB15" s="45"/>
      <c r="AC15" s="31"/>
      <c r="AD15" s="45"/>
      <c r="AE15" s="45"/>
      <c r="AF15" s="45"/>
      <c r="AG15" s="45"/>
      <c r="AH15" s="45"/>
      <c r="AI15" s="45"/>
      <c r="AJ15" s="9"/>
    </row>
    <row r="16" spans="1:36" s="23" customFormat="1" ht="15" customHeight="1" x14ac:dyDescent="0.25">
      <c r="A16" s="9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31"/>
      <c r="P16" s="45"/>
      <c r="Q16" s="48"/>
      <c r="R16" s="45"/>
      <c r="S16" s="45"/>
      <c r="T16" s="45"/>
      <c r="U16" s="45"/>
      <c r="V16" s="31"/>
      <c r="W16" s="45"/>
      <c r="X16" s="45"/>
      <c r="Y16" s="45"/>
      <c r="Z16" s="45"/>
      <c r="AA16" s="45"/>
      <c r="AB16" s="45"/>
      <c r="AC16" s="31"/>
      <c r="AD16" s="45"/>
      <c r="AE16" s="45"/>
      <c r="AF16" s="45"/>
      <c r="AG16" s="45"/>
      <c r="AH16" s="45"/>
      <c r="AI16" s="45"/>
      <c r="AJ16" s="9"/>
    </row>
    <row r="17" spans="1:37" ht="15" customHeight="1" x14ac:dyDescent="0.25">
      <c r="A17" s="9"/>
      <c r="B17" s="22" t="s">
        <v>25</v>
      </c>
      <c r="C17" s="49"/>
      <c r="D17" s="49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5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50" t="s">
        <v>30</v>
      </c>
      <c r="Q17" s="12"/>
      <c r="R17" s="12"/>
      <c r="S17" s="12"/>
      <c r="T17" s="51"/>
      <c r="U17" s="51"/>
      <c r="V17" s="51"/>
      <c r="W17" s="51"/>
      <c r="X17" s="51"/>
      <c r="Y17" s="51"/>
      <c r="Z17" s="51"/>
      <c r="AA17" s="12"/>
      <c r="AB17" s="12"/>
      <c r="AC17" s="51"/>
      <c r="AD17" s="12"/>
      <c r="AE17" s="12"/>
      <c r="AF17" s="12"/>
      <c r="AG17" s="12"/>
      <c r="AH17" s="12"/>
      <c r="AI17" s="52"/>
      <c r="AJ17" s="9"/>
      <c r="AK17" s="45"/>
    </row>
    <row r="18" spans="1:37" ht="15" customHeight="1" x14ac:dyDescent="0.2">
      <c r="A18" s="9"/>
      <c r="B18" s="50" t="s">
        <v>13</v>
      </c>
      <c r="C18" s="12"/>
      <c r="D18" s="52"/>
      <c r="E18" s="32">
        <v>2</v>
      </c>
      <c r="F18" s="32">
        <v>0</v>
      </c>
      <c r="G18" s="32">
        <v>0</v>
      </c>
      <c r="H18" s="32">
        <v>0</v>
      </c>
      <c r="I18" s="32">
        <v>1</v>
      </c>
      <c r="J18" s="45"/>
      <c r="K18" s="53">
        <v>0</v>
      </c>
      <c r="L18" s="53">
        <v>0</v>
      </c>
      <c r="M18" s="53">
        <v>0.5</v>
      </c>
      <c r="N18" s="54">
        <v>0.125</v>
      </c>
      <c r="O18" s="24"/>
      <c r="P18" s="55" t="s">
        <v>9</v>
      </c>
      <c r="Q18" s="56"/>
      <c r="R18" s="57" t="s">
        <v>36</v>
      </c>
      <c r="S18" s="57"/>
      <c r="T18" s="57"/>
      <c r="U18" s="57"/>
      <c r="V18" s="57"/>
      <c r="W18" s="57"/>
      <c r="X18" s="57"/>
      <c r="Y18" s="58"/>
      <c r="Z18" s="58"/>
      <c r="AA18" s="122" t="s">
        <v>11</v>
      </c>
      <c r="AB18" s="122"/>
      <c r="AC18" s="122" t="s">
        <v>84</v>
      </c>
      <c r="AD18" s="57"/>
      <c r="AE18" s="57"/>
      <c r="AF18" s="57"/>
      <c r="AG18" s="57"/>
      <c r="AH18" s="57"/>
      <c r="AI18" s="123"/>
      <c r="AJ18" s="9"/>
      <c r="AK18" s="45"/>
    </row>
    <row r="19" spans="1:37" ht="15" customHeight="1" x14ac:dyDescent="0.2">
      <c r="A19" s="9"/>
      <c r="B19" s="59" t="s">
        <v>15</v>
      </c>
      <c r="C19" s="60"/>
      <c r="D19" s="61"/>
      <c r="E19" s="32"/>
      <c r="F19" s="32"/>
      <c r="G19" s="32"/>
      <c r="H19" s="32"/>
      <c r="I19" s="32"/>
      <c r="J19" s="45"/>
      <c r="K19" s="53"/>
      <c r="L19" s="53"/>
      <c r="M19" s="53"/>
      <c r="N19" s="54"/>
      <c r="O19" s="24"/>
      <c r="P19" s="62" t="s">
        <v>85</v>
      </c>
      <c r="Q19" s="63"/>
      <c r="R19" s="64"/>
      <c r="S19" s="64"/>
      <c r="T19" s="64"/>
      <c r="U19" s="64"/>
      <c r="V19" s="64"/>
      <c r="W19" s="64"/>
      <c r="X19" s="64"/>
      <c r="Y19" s="65"/>
      <c r="Z19" s="65"/>
      <c r="AA19" s="65"/>
      <c r="AB19" s="64"/>
      <c r="AC19" s="124"/>
      <c r="AD19" s="124"/>
      <c r="AE19" s="64"/>
      <c r="AF19" s="64"/>
      <c r="AG19" s="64"/>
      <c r="AH19" s="65"/>
      <c r="AI19" s="125"/>
      <c r="AJ19" s="9"/>
      <c r="AK19" s="45"/>
    </row>
    <row r="20" spans="1:37" ht="15" customHeight="1" x14ac:dyDescent="0.2">
      <c r="A20" s="9"/>
      <c r="B20" s="66" t="s">
        <v>16</v>
      </c>
      <c r="C20" s="67"/>
      <c r="D20" s="68"/>
      <c r="E20" s="69"/>
      <c r="F20" s="69"/>
      <c r="G20" s="69"/>
      <c r="H20" s="69"/>
      <c r="I20" s="69"/>
      <c r="J20" s="45"/>
      <c r="K20" s="70"/>
      <c r="L20" s="70"/>
      <c r="M20" s="70"/>
      <c r="N20" s="71"/>
      <c r="O20" s="24"/>
      <c r="P20" s="62" t="s">
        <v>86</v>
      </c>
      <c r="Q20" s="63"/>
      <c r="R20" s="64"/>
      <c r="S20" s="64"/>
      <c r="T20" s="64"/>
      <c r="U20" s="64"/>
      <c r="V20" s="64"/>
      <c r="W20" s="64"/>
      <c r="X20" s="64"/>
      <c r="Y20" s="65"/>
      <c r="Z20" s="65"/>
      <c r="AA20" s="65"/>
      <c r="AB20" s="64"/>
      <c r="AC20" s="124"/>
      <c r="AD20" s="124"/>
      <c r="AE20" s="64"/>
      <c r="AF20" s="64"/>
      <c r="AG20" s="64"/>
      <c r="AH20" s="65"/>
      <c r="AI20" s="125"/>
      <c r="AJ20" s="9"/>
      <c r="AK20" s="45"/>
    </row>
    <row r="21" spans="1:37" ht="15" customHeight="1" x14ac:dyDescent="0.2">
      <c r="A21" s="9"/>
      <c r="B21" s="72" t="s">
        <v>26</v>
      </c>
      <c r="C21" s="73"/>
      <c r="D21" s="74"/>
      <c r="E21" s="18">
        <v>2</v>
      </c>
      <c r="F21" s="18">
        <v>0</v>
      </c>
      <c r="G21" s="18">
        <v>0</v>
      </c>
      <c r="H21" s="18">
        <v>0</v>
      </c>
      <c r="I21" s="18">
        <v>1</v>
      </c>
      <c r="J21" s="45"/>
      <c r="K21" s="75">
        <v>0</v>
      </c>
      <c r="L21" s="75">
        <v>0</v>
      </c>
      <c r="M21" s="75">
        <v>0.5</v>
      </c>
      <c r="N21" s="43">
        <v>0.125</v>
      </c>
      <c r="O21" s="24"/>
      <c r="P21" s="76" t="s">
        <v>10</v>
      </c>
      <c r="Q21" s="77"/>
      <c r="R21" s="78"/>
      <c r="S21" s="78"/>
      <c r="T21" s="78"/>
      <c r="U21" s="78"/>
      <c r="V21" s="78"/>
      <c r="W21" s="78"/>
      <c r="X21" s="78"/>
      <c r="Y21" s="79"/>
      <c r="Z21" s="79"/>
      <c r="AA21" s="79"/>
      <c r="AB21" s="78"/>
      <c r="AC21" s="126"/>
      <c r="AD21" s="126"/>
      <c r="AE21" s="126"/>
      <c r="AF21" s="78"/>
      <c r="AG21" s="78"/>
      <c r="AH21" s="79"/>
      <c r="AI21" s="127"/>
      <c r="AJ21" s="9"/>
      <c r="AK21" s="45"/>
    </row>
    <row r="22" spans="1:37" ht="15" customHeight="1" x14ac:dyDescent="0.2">
      <c r="A22" s="9"/>
      <c r="B22" s="47"/>
      <c r="C22" s="47"/>
      <c r="D22" s="47"/>
      <c r="E22" s="47"/>
      <c r="F22" s="47"/>
      <c r="G22" s="47"/>
      <c r="H22" s="47"/>
      <c r="I22" s="47"/>
      <c r="J22" s="45"/>
      <c r="K22" s="47"/>
      <c r="L22" s="47"/>
      <c r="M22" s="47"/>
      <c r="N22" s="46"/>
      <c r="O22" s="24"/>
      <c r="P22" s="45"/>
      <c r="Q22" s="48"/>
      <c r="R22" s="45"/>
      <c r="S22" s="45"/>
      <c r="T22" s="24"/>
      <c r="U22" s="24"/>
      <c r="V22" s="48"/>
      <c r="W22" s="45"/>
      <c r="X22" s="45"/>
      <c r="Y22" s="24"/>
      <c r="Z22" s="24"/>
      <c r="AA22" s="24"/>
      <c r="AB22" s="24"/>
      <c r="AC22" s="24"/>
      <c r="AD22" s="24"/>
      <c r="AE22" s="45"/>
      <c r="AF22" s="45"/>
      <c r="AG22" s="45"/>
      <c r="AH22" s="45"/>
      <c r="AI22" s="45"/>
      <c r="AJ22" s="9"/>
      <c r="AK22" s="24"/>
    </row>
    <row r="23" spans="1:37" ht="15" customHeight="1" x14ac:dyDescent="0.2">
      <c r="A23" s="9"/>
      <c r="B23" s="45" t="s">
        <v>48</v>
      </c>
      <c r="C23" s="45"/>
      <c r="D23" s="45" t="s">
        <v>49</v>
      </c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24"/>
      <c r="P23" s="45"/>
      <c r="Q23" s="48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9"/>
    </row>
    <row r="24" spans="1:37" ht="15" customHeight="1" x14ac:dyDescent="0.2">
      <c r="A24" s="9"/>
      <c r="B24" s="45"/>
      <c r="C24" s="45"/>
      <c r="D24" s="45" t="s">
        <v>53</v>
      </c>
      <c r="E24" s="45"/>
      <c r="F24" s="45"/>
      <c r="G24" s="45"/>
      <c r="H24" s="45"/>
      <c r="I24" s="45"/>
      <c r="J24" s="45"/>
      <c r="K24" s="45"/>
      <c r="L24" s="45"/>
      <c r="M24" s="45"/>
      <c r="N24" s="48"/>
      <c r="O24" s="24"/>
      <c r="P24" s="45"/>
      <c r="Q24" s="48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9"/>
    </row>
    <row r="25" spans="1:37" ht="15" customHeight="1" x14ac:dyDescent="0.25">
      <c r="A25" s="9"/>
      <c r="B25" s="45"/>
      <c r="C25" s="45"/>
      <c r="D25" s="45" t="s">
        <v>50</v>
      </c>
      <c r="E25" s="45"/>
      <c r="F25" s="45"/>
      <c r="G25" s="45"/>
      <c r="H25" s="45"/>
      <c r="I25" s="45"/>
      <c r="J25" s="45"/>
      <c r="K25" s="45"/>
      <c r="L25" s="45"/>
      <c r="M25" s="45"/>
      <c r="N25" s="48"/>
      <c r="O25" s="24"/>
      <c r="P25" s="45"/>
      <c r="Q25" s="48"/>
      <c r="R25" s="45"/>
      <c r="S25" s="24"/>
      <c r="T25" s="24"/>
      <c r="U25" s="80"/>
      <c r="V25" s="24"/>
      <c r="W25" s="24"/>
      <c r="X25" s="80"/>
      <c r="Y25" s="45"/>
      <c r="Z25" s="45"/>
      <c r="AA25" s="45"/>
      <c r="AB25" s="45"/>
      <c r="AC25" s="24"/>
      <c r="AD25" s="45"/>
      <c r="AE25" s="45"/>
      <c r="AF25" s="45"/>
      <c r="AG25" s="45"/>
      <c r="AH25" s="45"/>
      <c r="AI25" s="45"/>
      <c r="AJ25" s="9"/>
    </row>
    <row r="26" spans="1:37" ht="15" customHeight="1" x14ac:dyDescent="0.25">
      <c r="A26" s="9"/>
      <c r="B26" s="45"/>
      <c r="C26" s="45"/>
      <c r="D26" s="116" t="s">
        <v>80</v>
      </c>
      <c r="E26" s="45"/>
      <c r="F26" s="45"/>
      <c r="G26" s="45"/>
      <c r="H26" s="45"/>
      <c r="I26" s="45"/>
      <c r="J26" s="45"/>
      <c r="K26" s="45"/>
      <c r="L26" s="45"/>
      <c r="M26" s="45"/>
      <c r="N26" s="48"/>
      <c r="O26" s="24"/>
      <c r="P26" s="45"/>
      <c r="Q26" s="48"/>
      <c r="R26" s="45"/>
      <c r="S26" s="24"/>
      <c r="T26" s="24"/>
      <c r="U26" s="80"/>
      <c r="V26" s="24"/>
      <c r="W26" s="24"/>
      <c r="X26" s="80"/>
      <c r="Y26" s="80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80"/>
      <c r="Y27" s="80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80"/>
      <c r="Y28" s="80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80"/>
      <c r="Y29" s="80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80"/>
      <c r="Y30" s="80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80"/>
      <c r="Y31" s="80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80"/>
      <c r="Y32" s="80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80"/>
      <c r="Y33" s="80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80"/>
      <c r="Y34" s="80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80"/>
      <c r="Y35" s="80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80"/>
      <c r="Y36" s="80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80"/>
      <c r="Y37" s="80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80"/>
      <c r="Y38" s="8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80"/>
      <c r="Y39" s="8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80"/>
      <c r="Y40" s="8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80"/>
      <c r="Y41" s="8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80"/>
      <c r="Y42" s="8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80"/>
      <c r="Y43" s="8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80"/>
      <c r="Y44" s="8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80"/>
      <c r="Y45" s="8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80"/>
      <c r="Y46" s="8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80"/>
      <c r="Y47" s="8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80"/>
      <c r="Y48" s="8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80"/>
      <c r="Y49" s="8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80"/>
      <c r="Y50" s="8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80"/>
      <c r="Y51" s="8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80"/>
      <c r="Y52" s="8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80"/>
      <c r="Y53" s="8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80"/>
      <c r="Y54" s="8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80"/>
      <c r="Y55" s="8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80"/>
      <c r="Y56" s="8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80"/>
      <c r="Y57" s="8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80"/>
      <c r="Y58" s="8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80"/>
      <c r="Y59" s="8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80"/>
      <c r="Y60" s="8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80"/>
      <c r="Y61" s="8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80"/>
      <c r="Y62" s="8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80"/>
      <c r="Y63" s="8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80"/>
      <c r="Y64" s="8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80"/>
      <c r="Y65" s="8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80"/>
      <c r="Y66" s="8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80"/>
      <c r="Y67" s="8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80"/>
      <c r="Y68" s="80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80"/>
      <c r="Y69" s="80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80"/>
      <c r="Y70" s="80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80"/>
      <c r="Y71" s="80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80"/>
      <c r="Y72" s="80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80"/>
      <c r="Y73" s="80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80"/>
      <c r="Y74" s="80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80"/>
      <c r="Y75" s="80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80"/>
      <c r="Y76" s="80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80"/>
      <c r="Y77" s="80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80"/>
      <c r="Y78" s="80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80"/>
      <c r="Y79" s="80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80"/>
      <c r="Y80" s="80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80"/>
      <c r="Y81" s="80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80"/>
      <c r="Y82" s="80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80"/>
      <c r="Y83" s="80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80"/>
      <c r="Y84" s="80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80"/>
      <c r="Y85" s="80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80"/>
      <c r="Y86" s="80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80"/>
      <c r="Y87" s="80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80"/>
      <c r="Y88" s="80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80"/>
      <c r="Y89" s="80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80"/>
      <c r="Y90" s="80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80"/>
      <c r="Y91" s="80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80"/>
      <c r="Y92" s="80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80"/>
      <c r="Y93" s="80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80"/>
      <c r="Y94" s="80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80"/>
      <c r="Y95" s="80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80"/>
      <c r="Y96" s="80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80"/>
      <c r="Y97" s="80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80"/>
      <c r="Y98" s="80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80"/>
      <c r="Y99" s="80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80"/>
      <c r="Y100" s="80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80"/>
      <c r="Y101" s="80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80"/>
      <c r="Y102" s="80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80"/>
      <c r="Y103" s="80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80"/>
      <c r="Y104" s="80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80"/>
      <c r="Y105" s="80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80"/>
      <c r="Y106" s="80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80"/>
      <c r="Y107" s="80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80"/>
      <c r="Y108" s="80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80"/>
      <c r="Y109" s="80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80"/>
      <c r="Y110" s="80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80"/>
      <c r="Y111" s="80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80"/>
      <c r="Y112" s="80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80"/>
      <c r="Y113" s="80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80"/>
      <c r="Y114" s="80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80"/>
      <c r="Y115" s="80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80"/>
      <c r="Y116" s="80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80"/>
      <c r="Y117" s="80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80"/>
      <c r="Y118" s="80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80"/>
      <c r="Y119" s="80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80"/>
      <c r="Y120" s="80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80"/>
      <c r="Y121" s="80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80"/>
      <c r="Y122" s="80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80"/>
      <c r="Y123" s="80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80"/>
      <c r="Y124" s="80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80"/>
      <c r="Y125" s="80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80"/>
      <c r="Y126" s="80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80"/>
      <c r="Y127" s="80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80"/>
      <c r="Y128" s="80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80"/>
      <c r="Y129" s="80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80"/>
      <c r="Y130" s="80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80"/>
      <c r="Y131" s="80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80"/>
      <c r="Y132" s="80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80"/>
      <c r="Y133" s="80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80"/>
      <c r="Y134" s="80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80"/>
      <c r="Y135" s="80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80"/>
      <c r="Y136" s="80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80"/>
      <c r="Y137" s="80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80"/>
      <c r="Y138" s="80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80"/>
      <c r="Y139" s="80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80"/>
      <c r="Y140" s="80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80"/>
      <c r="Y141" s="80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80"/>
      <c r="Y142" s="80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80"/>
      <c r="Y143" s="80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80"/>
      <c r="Y144" s="80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45"/>
      <c r="Q145" s="48"/>
      <c r="R145" s="45"/>
      <c r="S145" s="45"/>
      <c r="T145" s="24"/>
      <c r="U145" s="24"/>
      <c r="V145" s="24"/>
      <c r="W145" s="24"/>
      <c r="X145" s="80"/>
      <c r="Y145" s="80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45"/>
      <c r="Q146" s="48"/>
      <c r="R146" s="45"/>
      <c r="S146" s="45"/>
      <c r="T146" s="24"/>
      <c r="U146" s="24"/>
      <c r="V146" s="24"/>
      <c r="W146" s="24"/>
      <c r="X146" s="80"/>
      <c r="Y146" s="80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4"/>
      <c r="P147" s="45"/>
      <c r="Q147" s="48"/>
      <c r="R147" s="45"/>
      <c r="S147" s="45"/>
      <c r="T147" s="24"/>
      <c r="U147" s="24"/>
      <c r="V147" s="24"/>
      <c r="W147" s="24"/>
      <c r="X147" s="80"/>
      <c r="Y147" s="80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4"/>
      <c r="P148" s="45"/>
      <c r="Q148" s="48"/>
      <c r="R148" s="45"/>
      <c r="S148" s="45"/>
      <c r="T148" s="24"/>
      <c r="U148" s="24"/>
      <c r="V148" s="24"/>
      <c r="W148" s="24"/>
      <c r="X148" s="80"/>
      <c r="Y148" s="80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4"/>
      <c r="P149" s="45"/>
      <c r="Q149" s="48"/>
      <c r="R149" s="45"/>
      <c r="S149" s="45"/>
      <c r="T149" s="24"/>
      <c r="U149" s="24"/>
      <c r="V149" s="24"/>
      <c r="W149" s="24"/>
      <c r="X149" s="80"/>
      <c r="Y149" s="80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4"/>
      <c r="P150" s="45"/>
      <c r="Q150" s="48"/>
      <c r="R150" s="45"/>
      <c r="S150" s="45"/>
      <c r="T150" s="24"/>
      <c r="U150" s="24"/>
      <c r="V150" s="24"/>
      <c r="W150" s="24"/>
      <c r="X150" s="80"/>
      <c r="Y150" s="80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4"/>
      <c r="P151" s="45"/>
      <c r="Q151" s="48"/>
      <c r="R151" s="45"/>
      <c r="S151" s="45"/>
      <c r="T151" s="24"/>
      <c r="U151" s="24"/>
      <c r="V151" s="24"/>
      <c r="W151" s="24"/>
      <c r="X151" s="80"/>
      <c r="Y151" s="80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4"/>
      <c r="P152" s="45"/>
      <c r="Q152" s="48"/>
      <c r="R152" s="45"/>
      <c r="S152" s="45"/>
      <c r="T152" s="24"/>
      <c r="U152" s="24"/>
      <c r="V152" s="24"/>
      <c r="W152" s="24"/>
      <c r="X152" s="80"/>
      <c r="Y152" s="80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4"/>
      <c r="P153" s="45"/>
      <c r="Q153" s="48"/>
      <c r="R153" s="45"/>
      <c r="S153" s="45"/>
      <c r="T153" s="24"/>
      <c r="U153" s="24"/>
      <c r="V153" s="24"/>
      <c r="W153" s="24"/>
      <c r="X153" s="80"/>
      <c r="Y153" s="80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4"/>
      <c r="P154" s="45"/>
      <c r="Q154" s="48"/>
      <c r="R154" s="45"/>
      <c r="S154" s="45"/>
      <c r="T154" s="24"/>
      <c r="U154" s="24"/>
      <c r="V154" s="24"/>
      <c r="W154" s="24"/>
      <c r="X154" s="80"/>
      <c r="Y154" s="80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4"/>
      <c r="P155" s="45"/>
      <c r="Q155" s="48"/>
      <c r="R155" s="45"/>
      <c r="S155" s="45"/>
      <c r="T155" s="24"/>
      <c r="U155" s="24"/>
      <c r="V155" s="24"/>
      <c r="W155" s="24"/>
      <c r="X155" s="80"/>
      <c r="Y155" s="80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4"/>
      <c r="P156" s="45"/>
      <c r="Q156" s="48"/>
      <c r="R156" s="45"/>
      <c r="S156" s="45"/>
      <c r="T156" s="24"/>
      <c r="U156" s="24"/>
      <c r="V156" s="24"/>
      <c r="W156" s="24"/>
      <c r="X156" s="80"/>
      <c r="Y156" s="80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4"/>
      <c r="P157" s="45"/>
      <c r="Q157" s="48"/>
      <c r="R157" s="45"/>
      <c r="S157" s="45"/>
      <c r="T157" s="24"/>
      <c r="U157" s="24"/>
      <c r="V157" s="24"/>
      <c r="W157" s="24"/>
      <c r="X157" s="80"/>
      <c r="Y157" s="80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4"/>
      <c r="P158" s="45"/>
      <c r="Q158" s="48"/>
      <c r="R158" s="45"/>
      <c r="S158" s="45"/>
      <c r="T158" s="24"/>
      <c r="U158" s="24"/>
      <c r="V158" s="24"/>
      <c r="W158" s="24"/>
      <c r="X158" s="80"/>
      <c r="Y158" s="80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4"/>
      <c r="P159" s="45"/>
      <c r="Q159" s="48"/>
      <c r="R159" s="45"/>
      <c r="S159" s="45"/>
      <c r="T159" s="24"/>
      <c r="U159" s="24"/>
      <c r="V159" s="24"/>
      <c r="W159" s="24"/>
      <c r="X159" s="80"/>
      <c r="Y159" s="80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4"/>
      <c r="P160" s="45"/>
      <c r="Q160" s="48"/>
      <c r="R160" s="45"/>
      <c r="S160" s="45"/>
      <c r="T160" s="24"/>
      <c r="U160" s="24"/>
      <c r="V160" s="24"/>
      <c r="W160" s="24"/>
      <c r="X160" s="80"/>
      <c r="Y160" s="80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4"/>
      <c r="P161" s="45"/>
      <c r="Q161" s="48"/>
      <c r="R161" s="45"/>
      <c r="S161" s="45"/>
      <c r="T161" s="24"/>
      <c r="U161" s="24"/>
      <c r="V161" s="24"/>
      <c r="W161" s="24"/>
      <c r="X161" s="80"/>
      <c r="Y161" s="80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4"/>
      <c r="P162" s="45"/>
      <c r="Q162" s="48"/>
      <c r="R162" s="45"/>
      <c r="S162" s="45"/>
      <c r="T162" s="24"/>
      <c r="U162" s="24"/>
      <c r="V162" s="24"/>
      <c r="W162" s="24"/>
      <c r="X162" s="80"/>
      <c r="Y162" s="80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4"/>
      <c r="P163" s="45"/>
      <c r="Q163" s="48"/>
      <c r="R163" s="45"/>
      <c r="S163" s="45"/>
      <c r="T163" s="24"/>
      <c r="U163" s="24"/>
      <c r="V163" s="24"/>
      <c r="W163" s="24"/>
      <c r="X163" s="80"/>
      <c r="Y163" s="80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4"/>
      <c r="P164" s="45"/>
      <c r="Q164" s="48"/>
      <c r="R164" s="45"/>
      <c r="S164" s="45"/>
      <c r="T164" s="24"/>
      <c r="U164" s="24"/>
      <c r="V164" s="24"/>
      <c r="W164" s="24"/>
      <c r="X164" s="80"/>
      <c r="Y164" s="80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4"/>
      <c r="P165" s="45"/>
      <c r="Q165" s="48"/>
      <c r="R165" s="45"/>
      <c r="S165" s="45"/>
      <c r="T165" s="24"/>
      <c r="U165" s="24"/>
      <c r="V165" s="24"/>
      <c r="W165" s="24"/>
      <c r="X165" s="80"/>
      <c r="Y165" s="80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4"/>
      <c r="P166" s="45"/>
      <c r="Q166" s="48"/>
      <c r="R166" s="45"/>
      <c r="S166" s="45"/>
      <c r="T166" s="24"/>
      <c r="U166" s="24"/>
      <c r="V166" s="24"/>
      <c r="W166" s="24"/>
      <c r="X166" s="80"/>
      <c r="Y166" s="80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4"/>
      <c r="P167" s="45"/>
      <c r="Q167" s="48"/>
      <c r="R167" s="45"/>
      <c r="S167" s="45"/>
      <c r="T167" s="24"/>
      <c r="U167" s="24"/>
      <c r="V167" s="24"/>
      <c r="W167" s="24"/>
      <c r="X167" s="80"/>
      <c r="Y167" s="80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4"/>
      <c r="P168" s="45"/>
      <c r="Q168" s="48"/>
      <c r="R168" s="45"/>
      <c r="S168" s="45"/>
      <c r="T168" s="24"/>
      <c r="U168" s="24"/>
      <c r="V168" s="24"/>
      <c r="W168" s="24"/>
      <c r="X168" s="80"/>
      <c r="Y168" s="80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4"/>
      <c r="P169" s="45"/>
      <c r="Q169" s="48"/>
      <c r="R169" s="45"/>
      <c r="S169" s="45"/>
      <c r="T169" s="24"/>
      <c r="U169" s="24"/>
      <c r="V169" s="24"/>
      <c r="W169" s="24"/>
      <c r="X169" s="80"/>
      <c r="Y169" s="80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4"/>
      <c r="P170" s="45"/>
      <c r="Q170" s="48"/>
      <c r="R170" s="45"/>
      <c r="S170" s="45"/>
      <c r="T170" s="24"/>
      <c r="U170" s="24"/>
      <c r="V170" s="24"/>
      <c r="W170" s="24"/>
      <c r="X170" s="80"/>
      <c r="Y170" s="80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4"/>
      <c r="P171" s="45"/>
      <c r="Q171" s="48"/>
      <c r="R171" s="45"/>
      <c r="S171" s="45"/>
      <c r="T171" s="24"/>
      <c r="U171" s="24"/>
      <c r="V171" s="24"/>
      <c r="W171" s="24"/>
      <c r="X171" s="80"/>
      <c r="Y171" s="80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4"/>
      <c r="P172" s="45"/>
      <c r="Q172" s="48"/>
      <c r="R172" s="45"/>
      <c r="S172" s="45"/>
      <c r="T172" s="24"/>
      <c r="U172" s="24"/>
      <c r="V172" s="24"/>
      <c r="W172" s="24"/>
      <c r="X172" s="80"/>
      <c r="Y172" s="80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4"/>
      <c r="P173" s="45"/>
      <c r="Q173" s="48"/>
      <c r="R173" s="45"/>
      <c r="S173" s="45"/>
      <c r="T173" s="24"/>
      <c r="U173" s="24"/>
      <c r="V173" s="24"/>
      <c r="W173" s="24"/>
      <c r="X173" s="80"/>
      <c r="Y173" s="80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4"/>
      <c r="P174" s="45"/>
      <c r="Q174" s="48"/>
      <c r="R174" s="45"/>
      <c r="S174" s="45"/>
      <c r="T174" s="24"/>
      <c r="U174" s="24"/>
      <c r="V174" s="24"/>
      <c r="W174" s="24"/>
      <c r="X174" s="80"/>
      <c r="Y174" s="80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4"/>
      <c r="P175" s="45"/>
      <c r="Q175" s="48"/>
      <c r="R175" s="45"/>
      <c r="S175" s="45"/>
      <c r="T175" s="24"/>
      <c r="U175" s="24"/>
      <c r="V175" s="24"/>
      <c r="W175" s="24"/>
      <c r="X175" s="80"/>
      <c r="Y175" s="80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4"/>
      <c r="P176" s="45"/>
      <c r="Q176" s="48"/>
      <c r="R176" s="45"/>
      <c r="S176" s="45"/>
      <c r="T176" s="24"/>
      <c r="U176" s="24"/>
      <c r="V176" s="24"/>
      <c r="W176" s="24"/>
      <c r="X176" s="80"/>
      <c r="Y176" s="80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5" ht="15" customHeight="1" x14ac:dyDescent="0.25">
      <c r="A177" s="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4"/>
      <c r="P177" s="45"/>
      <c r="Q177" s="48"/>
      <c r="R177" s="45"/>
      <c r="S177" s="45"/>
      <c r="T177" s="24"/>
      <c r="U177" s="24"/>
      <c r="V177" s="24"/>
      <c r="W177" s="24"/>
      <c r="X177" s="80"/>
      <c r="Y177" s="80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5" ht="15" customHeight="1" x14ac:dyDescent="0.25">
      <c r="A178" s="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4"/>
      <c r="P178" s="45"/>
      <c r="Q178" s="48"/>
      <c r="R178" s="45"/>
      <c r="S178" s="45"/>
      <c r="T178" s="24"/>
      <c r="U178" s="24"/>
      <c r="V178" s="24"/>
      <c r="W178" s="24"/>
      <c r="X178" s="80"/>
      <c r="Y178" s="80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5" ht="15" customHeight="1" x14ac:dyDescent="0.25">
      <c r="A179" s="9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4"/>
      <c r="P179" s="45"/>
      <c r="Q179" s="48"/>
      <c r="R179" s="45"/>
      <c r="S179" s="45"/>
      <c r="T179" s="24"/>
      <c r="U179" s="24"/>
      <c r="V179" s="24"/>
      <c r="W179" s="24"/>
      <c r="X179" s="80"/>
      <c r="Y179" s="80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5" ht="15" customHeight="1" x14ac:dyDescent="0.25">
      <c r="A180" s="9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4"/>
      <c r="P180" s="45"/>
      <c r="Q180" s="48"/>
      <c r="R180" s="45"/>
      <c r="S180" s="45"/>
      <c r="T180" s="24"/>
      <c r="U180" s="24"/>
      <c r="V180" s="24"/>
      <c r="W180" s="24"/>
      <c r="X180" s="80"/>
      <c r="Y180" s="80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5" ht="15" customHeight="1" x14ac:dyDescent="0.25">
      <c r="A181" s="9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4"/>
      <c r="P181" s="45"/>
      <c r="Q181" s="48"/>
      <c r="R181" s="45"/>
      <c r="S181" s="45"/>
      <c r="T181" s="24"/>
      <c r="U181" s="24"/>
      <c r="V181" s="24"/>
      <c r="W181" s="24"/>
      <c r="X181" s="80"/>
      <c r="Y181" s="80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5" ht="15" customHeight="1" x14ac:dyDescent="0.25">
      <c r="A182" s="9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4"/>
      <c r="P182" s="45"/>
      <c r="Q182" s="48"/>
      <c r="R182" s="45"/>
      <c r="S182" s="45"/>
      <c r="T182" s="24"/>
      <c r="U182" s="24"/>
      <c r="V182" s="24"/>
      <c r="W182" s="24"/>
      <c r="X182" s="80"/>
      <c r="Y182" s="80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5" ht="15" customHeight="1" x14ac:dyDescent="0.25">
      <c r="A183" s="9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4"/>
      <c r="P183" s="45"/>
      <c r="Q183" s="48"/>
      <c r="R183" s="45"/>
      <c r="S183" s="45"/>
      <c r="T183" s="24"/>
      <c r="U183" s="24"/>
      <c r="V183" s="24"/>
      <c r="W183" s="24"/>
      <c r="X183" s="80"/>
      <c r="Y183" s="80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5" ht="15" customHeight="1" x14ac:dyDescent="0.25">
      <c r="A184" s="9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4"/>
      <c r="P184" s="45"/>
      <c r="Q184" s="48"/>
      <c r="R184" s="45"/>
      <c r="S184" s="45"/>
      <c r="T184" s="24"/>
      <c r="U184" s="24"/>
      <c r="V184" s="24"/>
      <c r="W184" s="24"/>
      <c r="X184" s="80"/>
      <c r="Y184" s="80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</row>
    <row r="185" spans="1:35" ht="15" customHeight="1" x14ac:dyDescent="0.25">
      <c r="A185" s="9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4"/>
      <c r="P185" s="45"/>
      <c r="Q185" s="48"/>
      <c r="R185" s="45"/>
      <c r="S185" s="45"/>
      <c r="T185" s="24"/>
      <c r="U185" s="24"/>
      <c r="V185" s="24"/>
      <c r="W185" s="24"/>
      <c r="X185" s="80"/>
      <c r="Y185" s="80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</row>
    <row r="186" spans="1:35" ht="15" customHeight="1" x14ac:dyDescent="0.25">
      <c r="A186" s="9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4"/>
      <c r="P186" s="45"/>
      <c r="Q186" s="48"/>
      <c r="R186" s="45"/>
      <c r="S186" s="45"/>
      <c r="T186" s="24"/>
      <c r="U186" s="24"/>
      <c r="V186" s="24"/>
      <c r="W186" s="24"/>
      <c r="X186" s="80"/>
      <c r="Y186" s="80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</row>
    <row r="187" spans="1:35" ht="15" customHeight="1" x14ac:dyDescent="0.25">
      <c r="A187" s="9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4"/>
      <c r="P187" s="45"/>
      <c r="Q187" s="48"/>
      <c r="R187" s="45"/>
      <c r="S187" s="45"/>
      <c r="T187" s="24"/>
      <c r="U187" s="24"/>
      <c r="V187" s="24"/>
      <c r="W187" s="24"/>
      <c r="X187" s="80"/>
      <c r="Y187" s="80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ht="15" customHeight="1" x14ac:dyDescent="0.25">
      <c r="A188" s="9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4"/>
      <c r="P188" s="45"/>
      <c r="Q188" s="48"/>
      <c r="R188" s="45"/>
      <c r="S188" s="45"/>
      <c r="T188" s="24"/>
      <c r="U188" s="24"/>
      <c r="V188" s="24"/>
      <c r="W188" s="24"/>
      <c r="X188" s="80"/>
      <c r="Y188" s="80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ht="15" customHeight="1" x14ac:dyDescent="0.25">
      <c r="A189" s="9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24"/>
      <c r="P189" s="45"/>
      <c r="Q189" s="48"/>
      <c r="R189" s="45"/>
      <c r="S189" s="45"/>
      <c r="T189" s="24"/>
      <c r="U189" s="24"/>
      <c r="V189" s="24"/>
      <c r="W189" s="24"/>
      <c r="X189" s="80"/>
      <c r="Y189" s="80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5" customHeight="1" x14ac:dyDescent="0.25">
      <c r="A190" s="9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24"/>
      <c r="P190" s="45"/>
      <c r="Q190" s="48"/>
      <c r="R190" s="45"/>
      <c r="S190" s="45"/>
      <c r="T190" s="24"/>
      <c r="U190" s="24"/>
      <c r="V190" s="24"/>
      <c r="W190" s="24"/>
      <c r="X190" s="80"/>
      <c r="Y190" s="80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</row>
    <row r="191" spans="1:35" ht="15" customHeight="1" x14ac:dyDescent="0.25">
      <c r="A191" s="9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24"/>
      <c r="P191" s="45"/>
      <c r="Q191" s="48"/>
      <c r="R191" s="45"/>
      <c r="S191" s="45"/>
      <c r="T191" s="24"/>
      <c r="U191" s="24"/>
      <c r="V191" s="24"/>
      <c r="W191" s="24"/>
      <c r="X191" s="80"/>
      <c r="Y191" s="80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</row>
    <row r="192" spans="1:35" ht="15" customHeight="1" x14ac:dyDescent="0.25">
      <c r="A192" s="9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24"/>
      <c r="P192" s="45"/>
      <c r="Q192" s="48"/>
      <c r="R192" s="45"/>
      <c r="S192" s="45"/>
      <c r="T192" s="24"/>
      <c r="U192" s="24"/>
      <c r="V192" s="24"/>
      <c r="W192" s="24"/>
      <c r="X192" s="80"/>
      <c r="Y192" s="80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</row>
    <row r="193" spans="1:35" ht="15" customHeight="1" x14ac:dyDescent="0.25">
      <c r="A193" s="9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24"/>
      <c r="P193" s="45"/>
      <c r="Q193" s="48"/>
      <c r="R193" s="45"/>
      <c r="S193" s="45"/>
      <c r="T193" s="24"/>
      <c r="U193" s="24"/>
      <c r="V193" s="24"/>
      <c r="W193" s="24"/>
      <c r="X193" s="80"/>
      <c r="Y193" s="80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</row>
    <row r="194" spans="1:35" ht="15" customHeight="1" x14ac:dyDescent="0.25">
      <c r="A194" s="9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24"/>
      <c r="P194" s="45"/>
      <c r="Q194" s="48"/>
      <c r="R194" s="45"/>
      <c r="S194" s="45"/>
      <c r="T194" s="24"/>
      <c r="U194" s="24"/>
      <c r="V194" s="24"/>
      <c r="W194" s="24"/>
      <c r="X194" s="80"/>
      <c r="Y194" s="80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</row>
    <row r="195" spans="1:35" ht="15" customHeight="1" x14ac:dyDescent="0.25">
      <c r="A195" s="9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24"/>
      <c r="P195" s="45"/>
      <c r="Q195" s="48"/>
      <c r="R195" s="45"/>
      <c r="S195" s="45"/>
      <c r="T195" s="24"/>
      <c r="U195" s="24"/>
      <c r="V195" s="24"/>
      <c r="W195" s="24"/>
      <c r="X195" s="80"/>
      <c r="Y195" s="80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</row>
    <row r="196" spans="1:35" ht="15" customHeight="1" x14ac:dyDescent="0.25">
      <c r="A196" s="9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24"/>
      <c r="P196" s="45"/>
      <c r="Q196" s="48"/>
      <c r="R196" s="45"/>
      <c r="S196" s="45"/>
      <c r="T196" s="24"/>
      <c r="U196" s="24"/>
      <c r="V196" s="24"/>
      <c r="W196" s="24"/>
      <c r="X196" s="80"/>
      <c r="Y196" s="80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</row>
    <row r="197" spans="1:35" ht="15" customHeight="1" x14ac:dyDescent="0.25">
      <c r="A197" s="9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24"/>
      <c r="P197" s="45"/>
      <c r="Q197" s="48"/>
      <c r="R197" s="45"/>
      <c r="S197" s="45"/>
      <c r="T197" s="24"/>
      <c r="U197" s="24"/>
      <c r="V197" s="24"/>
      <c r="W197" s="24"/>
      <c r="X197" s="80"/>
      <c r="Y197" s="80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</row>
    <row r="198" spans="1:35" ht="15" customHeight="1" x14ac:dyDescent="0.25">
      <c r="A198" s="9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24"/>
      <c r="P198" s="45"/>
      <c r="Q198" s="48"/>
      <c r="R198" s="45"/>
      <c r="S198" s="45"/>
      <c r="T198" s="24"/>
      <c r="U198" s="24"/>
      <c r="V198" s="24"/>
      <c r="W198" s="24"/>
      <c r="X198" s="80"/>
      <c r="Y198" s="80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51</v>
      </c>
      <c r="F1" s="146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6"/>
      <c r="AB1" s="146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3" t="s">
        <v>52</v>
      </c>
      <c r="C2" s="84"/>
      <c r="D2" s="85"/>
      <c r="E2" s="13" t="s">
        <v>13</v>
      </c>
      <c r="F2" s="14"/>
      <c r="G2" s="14"/>
      <c r="H2" s="14"/>
      <c r="I2" s="20"/>
      <c r="J2" s="15"/>
      <c r="K2" s="115"/>
      <c r="L2" s="22" t="s">
        <v>97</v>
      </c>
      <c r="M2" s="14"/>
      <c r="N2" s="14"/>
      <c r="O2" s="21"/>
      <c r="P2" s="19"/>
      <c r="Q2" s="22" t="s">
        <v>98</v>
      </c>
      <c r="R2" s="14"/>
      <c r="S2" s="14"/>
      <c r="T2" s="14"/>
      <c r="U2" s="20"/>
      <c r="V2" s="21"/>
      <c r="W2" s="19"/>
      <c r="X2" s="147" t="s">
        <v>99</v>
      </c>
      <c r="Y2" s="148"/>
      <c r="Z2" s="149"/>
      <c r="AA2" s="13" t="s">
        <v>13</v>
      </c>
      <c r="AB2" s="14"/>
      <c r="AC2" s="14"/>
      <c r="AD2" s="14"/>
      <c r="AE2" s="20"/>
      <c r="AF2" s="15"/>
      <c r="AG2" s="115"/>
      <c r="AH2" s="22" t="s">
        <v>100</v>
      </c>
      <c r="AI2" s="14"/>
      <c r="AJ2" s="14"/>
      <c r="AK2" s="21"/>
      <c r="AL2" s="19"/>
      <c r="AM2" s="22" t="s">
        <v>98</v>
      </c>
      <c r="AN2" s="14"/>
      <c r="AO2" s="14"/>
      <c r="AP2" s="14"/>
      <c r="AQ2" s="20"/>
      <c r="AR2" s="21"/>
      <c r="AS2" s="150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0"/>
      <c r="L3" s="18" t="s">
        <v>5</v>
      </c>
      <c r="M3" s="18" t="s">
        <v>6</v>
      </c>
      <c r="N3" s="18" t="s">
        <v>101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0"/>
      <c r="AH3" s="18" t="s">
        <v>5</v>
      </c>
      <c r="AI3" s="18" t="s">
        <v>6</v>
      </c>
      <c r="AJ3" s="18" t="s">
        <v>101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0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2"/>
      <c r="C4" s="35"/>
      <c r="D4" s="2"/>
      <c r="E4" s="32"/>
      <c r="F4" s="32"/>
      <c r="G4" s="32"/>
      <c r="H4" s="33"/>
      <c r="I4" s="32"/>
      <c r="J4" s="151"/>
      <c r="K4" s="31"/>
      <c r="L4" s="129"/>
      <c r="M4" s="18"/>
      <c r="N4" s="18"/>
      <c r="O4" s="18"/>
      <c r="P4" s="24"/>
      <c r="Q4" s="32"/>
      <c r="R4" s="32"/>
      <c r="S4" s="33"/>
      <c r="T4" s="32"/>
      <c r="U4" s="32"/>
      <c r="V4" s="152"/>
      <c r="W4" s="31"/>
      <c r="X4" s="32">
        <v>2001</v>
      </c>
      <c r="Y4" s="32" t="s">
        <v>41</v>
      </c>
      <c r="Z4" s="2" t="s">
        <v>39</v>
      </c>
      <c r="AA4" s="32">
        <v>18</v>
      </c>
      <c r="AB4" s="32">
        <v>0</v>
      </c>
      <c r="AC4" s="32">
        <v>15</v>
      </c>
      <c r="AD4" s="32">
        <v>15</v>
      </c>
      <c r="AE4" s="32">
        <v>61</v>
      </c>
      <c r="AF4" s="54">
        <v>0.54459999999999997</v>
      </c>
      <c r="AG4" s="173">
        <v>112</v>
      </c>
      <c r="AH4" s="18"/>
      <c r="AI4" s="18"/>
      <c r="AJ4" s="18"/>
      <c r="AK4" s="18"/>
      <c r="AL4" s="24"/>
      <c r="AM4" s="32">
        <v>6</v>
      </c>
      <c r="AN4" s="32">
        <v>0</v>
      </c>
      <c r="AO4" s="32">
        <v>2</v>
      </c>
      <c r="AP4" s="32">
        <v>4</v>
      </c>
      <c r="AQ4" s="32">
        <v>13</v>
      </c>
      <c r="AR4" s="153">
        <v>0.52</v>
      </c>
      <c r="AS4" s="154">
        <v>25</v>
      </c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2"/>
      <c r="C5" s="35"/>
      <c r="D5" s="2"/>
      <c r="E5" s="32"/>
      <c r="F5" s="32"/>
      <c r="G5" s="32"/>
      <c r="H5" s="33"/>
      <c r="I5" s="32"/>
      <c r="J5" s="151"/>
      <c r="K5" s="31"/>
      <c r="L5" s="129"/>
      <c r="M5" s="18"/>
      <c r="N5" s="18"/>
      <c r="O5" s="18"/>
      <c r="P5" s="24"/>
      <c r="Q5" s="32"/>
      <c r="R5" s="32"/>
      <c r="S5" s="33"/>
      <c r="T5" s="32"/>
      <c r="U5" s="32"/>
      <c r="V5" s="152"/>
      <c r="W5" s="31"/>
      <c r="X5" s="32">
        <v>2002</v>
      </c>
      <c r="Y5" s="32" t="s">
        <v>42</v>
      </c>
      <c r="Z5" s="2" t="s">
        <v>39</v>
      </c>
      <c r="AA5" s="32">
        <v>17</v>
      </c>
      <c r="AB5" s="32">
        <v>0</v>
      </c>
      <c r="AC5" s="32">
        <v>21</v>
      </c>
      <c r="AD5" s="32">
        <v>7</v>
      </c>
      <c r="AE5" s="32">
        <v>60</v>
      </c>
      <c r="AF5" s="54">
        <v>0.5504</v>
      </c>
      <c r="AG5" s="173">
        <v>109</v>
      </c>
      <c r="AH5" s="18"/>
      <c r="AI5" s="18"/>
      <c r="AJ5" s="18"/>
      <c r="AK5" s="18"/>
      <c r="AL5" s="24"/>
      <c r="AM5" s="32">
        <v>4</v>
      </c>
      <c r="AN5" s="32">
        <v>0</v>
      </c>
      <c r="AO5" s="32">
        <v>4</v>
      </c>
      <c r="AP5" s="32">
        <v>1</v>
      </c>
      <c r="AQ5" s="32">
        <v>9</v>
      </c>
      <c r="AR5" s="153">
        <v>0.5</v>
      </c>
      <c r="AS5" s="154">
        <v>18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2">
        <v>2003</v>
      </c>
      <c r="C6" s="35" t="s">
        <v>43</v>
      </c>
      <c r="D6" s="2" t="s">
        <v>39</v>
      </c>
      <c r="E6" s="32">
        <v>16</v>
      </c>
      <c r="F6" s="32">
        <v>1</v>
      </c>
      <c r="G6" s="32">
        <v>19</v>
      </c>
      <c r="H6" s="33">
        <v>1</v>
      </c>
      <c r="I6" s="32">
        <v>62</v>
      </c>
      <c r="J6" s="151">
        <v>0.59047619047619049</v>
      </c>
      <c r="K6" s="31">
        <v>105</v>
      </c>
      <c r="L6" s="129"/>
      <c r="M6" s="18"/>
      <c r="N6" s="18"/>
      <c r="O6" s="18"/>
      <c r="P6" s="24"/>
      <c r="Q6" s="32">
        <v>2</v>
      </c>
      <c r="R6" s="32">
        <v>0</v>
      </c>
      <c r="S6" s="33">
        <v>1</v>
      </c>
      <c r="T6" s="32">
        <v>0</v>
      </c>
      <c r="U6" s="32">
        <v>3</v>
      </c>
      <c r="V6" s="152">
        <v>0.188</v>
      </c>
      <c r="W6" s="31">
        <v>16</v>
      </c>
      <c r="X6" s="32"/>
      <c r="Y6" s="32"/>
      <c r="Z6" s="2"/>
      <c r="AA6" s="32"/>
      <c r="AB6" s="32"/>
      <c r="AC6" s="32"/>
      <c r="AD6" s="32"/>
      <c r="AE6" s="32"/>
      <c r="AF6" s="54"/>
      <c r="AG6" s="173"/>
      <c r="AH6" s="18"/>
      <c r="AI6" s="18"/>
      <c r="AJ6" s="18"/>
      <c r="AK6" s="18"/>
      <c r="AL6" s="24"/>
      <c r="AM6" s="32"/>
      <c r="AN6" s="32"/>
      <c r="AO6" s="32"/>
      <c r="AP6" s="32"/>
      <c r="AQ6" s="32"/>
      <c r="AR6" s="153"/>
      <c r="AS6" s="154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2"/>
      <c r="C7" s="35"/>
      <c r="D7" s="2"/>
      <c r="E7" s="32"/>
      <c r="F7" s="32"/>
      <c r="G7" s="32"/>
      <c r="H7" s="33"/>
      <c r="I7" s="32"/>
      <c r="J7" s="151"/>
      <c r="K7" s="31"/>
      <c r="L7" s="129"/>
      <c r="M7" s="18"/>
      <c r="N7" s="18"/>
      <c r="O7" s="18"/>
      <c r="P7" s="24"/>
      <c r="Q7" s="32"/>
      <c r="R7" s="32"/>
      <c r="S7" s="33"/>
      <c r="T7" s="32"/>
      <c r="U7" s="32"/>
      <c r="V7" s="152"/>
      <c r="W7" s="31"/>
      <c r="X7" s="32">
        <v>2004</v>
      </c>
      <c r="Y7" s="32" t="s">
        <v>44</v>
      </c>
      <c r="Z7" s="2" t="s">
        <v>39</v>
      </c>
      <c r="AA7" s="32">
        <v>15</v>
      </c>
      <c r="AB7" s="32">
        <v>0</v>
      </c>
      <c r="AC7" s="32">
        <v>17</v>
      </c>
      <c r="AD7" s="32">
        <v>0</v>
      </c>
      <c r="AE7" s="32">
        <v>42</v>
      </c>
      <c r="AF7" s="54">
        <v>0.42849999999999999</v>
      </c>
      <c r="AG7" s="173">
        <v>98</v>
      </c>
      <c r="AH7" s="18"/>
      <c r="AI7" s="18"/>
      <c r="AJ7" s="18"/>
      <c r="AK7" s="18"/>
      <c r="AL7" s="24"/>
      <c r="AM7" s="32"/>
      <c r="AN7" s="32"/>
      <c r="AO7" s="32"/>
      <c r="AP7" s="32"/>
      <c r="AQ7" s="32"/>
      <c r="AR7" s="153"/>
      <c r="AS7" s="154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2">
        <v>2005</v>
      </c>
      <c r="C8" s="35" t="s">
        <v>45</v>
      </c>
      <c r="D8" s="2" t="s">
        <v>37</v>
      </c>
      <c r="E8" s="32">
        <v>21</v>
      </c>
      <c r="F8" s="32">
        <v>0</v>
      </c>
      <c r="G8" s="32">
        <v>17</v>
      </c>
      <c r="H8" s="33">
        <v>1</v>
      </c>
      <c r="I8" s="32">
        <v>41</v>
      </c>
      <c r="J8" s="151">
        <v>0.373</v>
      </c>
      <c r="K8" s="31">
        <v>110</v>
      </c>
      <c r="L8" s="129"/>
      <c r="M8" s="18"/>
      <c r="N8" s="18"/>
      <c r="O8" s="18"/>
      <c r="P8" s="24"/>
      <c r="Q8" s="32"/>
      <c r="R8" s="32"/>
      <c r="S8" s="33"/>
      <c r="T8" s="32"/>
      <c r="U8" s="32"/>
      <c r="V8" s="152"/>
      <c r="W8" s="31"/>
      <c r="X8" s="32"/>
      <c r="Y8" s="35"/>
      <c r="Z8" s="2"/>
      <c r="AA8" s="32"/>
      <c r="AB8" s="32"/>
      <c r="AC8" s="32"/>
      <c r="AD8" s="33"/>
      <c r="AE8" s="32"/>
      <c r="AF8" s="151"/>
      <c r="AG8" s="31"/>
      <c r="AH8" s="18"/>
      <c r="AI8" s="18"/>
      <c r="AJ8" s="18"/>
      <c r="AK8" s="18"/>
      <c r="AL8" s="24"/>
      <c r="AM8" s="32"/>
      <c r="AN8" s="32"/>
      <c r="AO8" s="32"/>
      <c r="AP8" s="32"/>
      <c r="AQ8" s="32"/>
      <c r="AR8" s="153"/>
      <c r="AS8" s="154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2">
        <v>2006</v>
      </c>
      <c r="C9" s="35" t="s">
        <v>46</v>
      </c>
      <c r="D9" s="2" t="s">
        <v>37</v>
      </c>
      <c r="E9" s="32">
        <v>19</v>
      </c>
      <c r="F9" s="32">
        <v>0</v>
      </c>
      <c r="G9" s="32">
        <v>22</v>
      </c>
      <c r="H9" s="33">
        <v>0</v>
      </c>
      <c r="I9" s="32">
        <v>44</v>
      </c>
      <c r="J9" s="151">
        <v>0.35499999999999998</v>
      </c>
      <c r="K9" s="31">
        <v>124</v>
      </c>
      <c r="L9" s="129"/>
      <c r="M9" s="18"/>
      <c r="N9" s="18"/>
      <c r="O9" s="18"/>
      <c r="P9" s="24"/>
      <c r="Q9" s="32">
        <v>2</v>
      </c>
      <c r="R9" s="32">
        <v>0</v>
      </c>
      <c r="S9" s="33">
        <v>2</v>
      </c>
      <c r="T9" s="32">
        <v>0</v>
      </c>
      <c r="U9" s="32">
        <v>2</v>
      </c>
      <c r="V9" s="152">
        <v>0.2</v>
      </c>
      <c r="W9" s="31">
        <v>10</v>
      </c>
      <c r="X9" s="32"/>
      <c r="Y9" s="35"/>
      <c r="Z9" s="2"/>
      <c r="AA9" s="32"/>
      <c r="AB9" s="32"/>
      <c r="AC9" s="32"/>
      <c r="AD9" s="33"/>
      <c r="AE9" s="32"/>
      <c r="AF9" s="151"/>
      <c r="AG9" s="31"/>
      <c r="AH9" s="18"/>
      <c r="AI9" s="18"/>
      <c r="AJ9" s="18"/>
      <c r="AK9" s="18"/>
      <c r="AL9" s="24"/>
      <c r="AM9" s="32"/>
      <c r="AN9" s="32"/>
      <c r="AO9" s="32"/>
      <c r="AP9" s="32"/>
      <c r="AQ9" s="32"/>
      <c r="AR9" s="153"/>
      <c r="AS9" s="154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2">
        <v>2007</v>
      </c>
      <c r="C10" s="35" t="s">
        <v>47</v>
      </c>
      <c r="D10" s="2" t="s">
        <v>37</v>
      </c>
      <c r="E10" s="32">
        <v>21</v>
      </c>
      <c r="F10" s="32">
        <v>1</v>
      </c>
      <c r="G10" s="32">
        <v>15</v>
      </c>
      <c r="H10" s="33">
        <v>2</v>
      </c>
      <c r="I10" s="32">
        <v>61</v>
      </c>
      <c r="J10" s="151">
        <v>0.42399999999999999</v>
      </c>
      <c r="K10" s="31">
        <v>144</v>
      </c>
      <c r="L10" s="129"/>
      <c r="M10" s="18"/>
      <c r="N10" s="18"/>
      <c r="O10" s="18"/>
      <c r="P10" s="24"/>
      <c r="Q10" s="32">
        <v>4</v>
      </c>
      <c r="R10" s="32">
        <v>0</v>
      </c>
      <c r="S10" s="33">
        <v>5</v>
      </c>
      <c r="T10" s="32">
        <v>1</v>
      </c>
      <c r="U10" s="32">
        <v>10</v>
      </c>
      <c r="V10" s="152">
        <v>0.38500000000000001</v>
      </c>
      <c r="W10" s="31">
        <v>26</v>
      </c>
      <c r="X10" s="32"/>
      <c r="Y10" s="35"/>
      <c r="Z10" s="2"/>
      <c r="AA10" s="32"/>
      <c r="AB10" s="32"/>
      <c r="AC10" s="32"/>
      <c r="AD10" s="33"/>
      <c r="AE10" s="32"/>
      <c r="AF10" s="151"/>
      <c r="AG10" s="31"/>
      <c r="AH10" s="18"/>
      <c r="AI10" s="18"/>
      <c r="AJ10" s="18"/>
      <c r="AK10" s="18"/>
      <c r="AL10" s="24"/>
      <c r="AM10" s="32"/>
      <c r="AN10" s="32"/>
      <c r="AO10" s="32"/>
      <c r="AP10" s="32"/>
      <c r="AQ10" s="32"/>
      <c r="AR10" s="153"/>
      <c r="AS10" s="15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2"/>
      <c r="C11" s="35"/>
      <c r="D11" s="2"/>
      <c r="E11" s="32"/>
      <c r="F11" s="32"/>
      <c r="G11" s="32"/>
      <c r="H11" s="33"/>
      <c r="I11" s="32"/>
      <c r="J11" s="151"/>
      <c r="K11" s="31"/>
      <c r="L11" s="129"/>
      <c r="M11" s="18"/>
      <c r="N11" s="18"/>
      <c r="O11" s="18"/>
      <c r="P11" s="24"/>
      <c r="Q11" s="32"/>
      <c r="R11" s="32"/>
      <c r="S11" s="33"/>
      <c r="T11" s="32"/>
      <c r="U11" s="32"/>
      <c r="V11" s="152"/>
      <c r="W11" s="31"/>
      <c r="X11" s="32"/>
      <c r="Y11" s="35"/>
      <c r="Z11" s="2"/>
      <c r="AA11" s="32"/>
      <c r="AB11" s="32"/>
      <c r="AC11" s="32"/>
      <c r="AD11" s="33"/>
      <c r="AE11" s="32"/>
      <c r="AF11" s="151"/>
      <c r="AG11" s="31"/>
      <c r="AH11" s="18"/>
      <c r="AI11" s="18"/>
      <c r="AJ11" s="18"/>
      <c r="AK11" s="18"/>
      <c r="AL11" s="24"/>
      <c r="AM11" s="32"/>
      <c r="AN11" s="32"/>
      <c r="AO11" s="32"/>
      <c r="AP11" s="32"/>
      <c r="AQ11" s="32"/>
      <c r="AR11" s="153"/>
      <c r="AS11" s="154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2">
        <v>2016</v>
      </c>
      <c r="C12" s="35" t="s">
        <v>46</v>
      </c>
      <c r="D12" s="2" t="s">
        <v>79</v>
      </c>
      <c r="E12" s="32">
        <v>8</v>
      </c>
      <c r="F12" s="32">
        <v>0</v>
      </c>
      <c r="G12" s="32">
        <v>4</v>
      </c>
      <c r="H12" s="33">
        <v>0</v>
      </c>
      <c r="I12" s="32">
        <v>18</v>
      </c>
      <c r="J12" s="151">
        <v>0.36699999999999999</v>
      </c>
      <c r="K12" s="31">
        <v>49</v>
      </c>
      <c r="L12" s="129"/>
      <c r="M12" s="18"/>
      <c r="N12" s="18"/>
      <c r="O12" s="18"/>
      <c r="P12" s="24"/>
      <c r="Q12" s="32">
        <v>2</v>
      </c>
      <c r="R12" s="32">
        <v>0</v>
      </c>
      <c r="S12" s="33">
        <v>1</v>
      </c>
      <c r="T12" s="32">
        <v>0</v>
      </c>
      <c r="U12" s="32">
        <v>6</v>
      </c>
      <c r="V12" s="152">
        <v>0.85699999999999998</v>
      </c>
      <c r="W12" s="31">
        <v>7</v>
      </c>
      <c r="X12" s="32"/>
      <c r="Y12" s="35"/>
      <c r="Z12" s="2"/>
      <c r="AA12" s="32"/>
      <c r="AB12" s="32"/>
      <c r="AC12" s="32"/>
      <c r="AD12" s="33"/>
      <c r="AE12" s="32"/>
      <c r="AF12" s="151"/>
      <c r="AG12" s="31"/>
      <c r="AH12" s="18"/>
      <c r="AI12" s="18"/>
      <c r="AJ12" s="18"/>
      <c r="AK12" s="18"/>
      <c r="AL12" s="24"/>
      <c r="AM12" s="32"/>
      <c r="AN12" s="32"/>
      <c r="AO12" s="32"/>
      <c r="AP12" s="32"/>
      <c r="AQ12" s="32"/>
      <c r="AR12" s="153"/>
      <c r="AS12" s="154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87" t="s">
        <v>102</v>
      </c>
      <c r="C13" s="155"/>
      <c r="D13" s="156"/>
      <c r="E13" s="157">
        <f>SUM(E4:E12)</f>
        <v>85</v>
      </c>
      <c r="F13" s="157">
        <f>SUM(F4:F12)</f>
        <v>2</v>
      </c>
      <c r="G13" s="157">
        <f>SUM(G4:G12)</f>
        <v>77</v>
      </c>
      <c r="H13" s="157">
        <f>SUM(H4:H12)</f>
        <v>4</v>
      </c>
      <c r="I13" s="157">
        <f>SUM(I4:I12)</f>
        <v>226</v>
      </c>
      <c r="J13" s="158">
        <f>PRODUCT(I13/K13)</f>
        <v>0.42481203007518797</v>
      </c>
      <c r="K13" s="115">
        <f>SUM(K4:K12)</f>
        <v>532</v>
      </c>
      <c r="L13" s="22"/>
      <c r="M13" s="20"/>
      <c r="N13" s="159"/>
      <c r="O13" s="160"/>
      <c r="P13" s="24"/>
      <c r="Q13" s="157">
        <f>SUM(Q4:Q12)</f>
        <v>10</v>
      </c>
      <c r="R13" s="157">
        <f>SUM(R4:R12)</f>
        <v>0</v>
      </c>
      <c r="S13" s="157">
        <f>SUM(S4:S12)</f>
        <v>9</v>
      </c>
      <c r="T13" s="157">
        <f>SUM(T4:T12)</f>
        <v>1</v>
      </c>
      <c r="U13" s="157">
        <f>SUM(U4:U12)</f>
        <v>21</v>
      </c>
      <c r="V13" s="158">
        <f>PRODUCT(U13/W13)</f>
        <v>0.3559322033898305</v>
      </c>
      <c r="W13" s="115">
        <f>SUM(W4:W12)</f>
        <v>59</v>
      </c>
      <c r="X13" s="16" t="s">
        <v>102</v>
      </c>
      <c r="Y13" s="17"/>
      <c r="Z13" s="15"/>
      <c r="AA13" s="157">
        <f>SUM(AA4:AA12)</f>
        <v>50</v>
      </c>
      <c r="AB13" s="157">
        <f>SUM(AB4:AB12)</f>
        <v>0</v>
      </c>
      <c r="AC13" s="157">
        <f>SUM(AC4:AC12)</f>
        <v>53</v>
      </c>
      <c r="AD13" s="157">
        <f>SUM(AD4:AD12)</f>
        <v>22</v>
      </c>
      <c r="AE13" s="157">
        <f>SUM(AE4:AE12)</f>
        <v>163</v>
      </c>
      <c r="AF13" s="158">
        <f>PRODUCT(AE13/AG13)</f>
        <v>0.5109717868338558</v>
      </c>
      <c r="AG13" s="115">
        <f>SUM(AG4:AG12)</f>
        <v>319</v>
      </c>
      <c r="AH13" s="22"/>
      <c r="AI13" s="20"/>
      <c r="AJ13" s="159"/>
      <c r="AK13" s="160"/>
      <c r="AL13" s="24"/>
      <c r="AM13" s="157">
        <f>SUM(AM4:AM12)</f>
        <v>10</v>
      </c>
      <c r="AN13" s="157">
        <f>SUM(AN4:AN12)</f>
        <v>0</v>
      </c>
      <c r="AO13" s="157">
        <f>SUM(AO4:AO12)</f>
        <v>6</v>
      </c>
      <c r="AP13" s="157">
        <f>SUM(AP4:AP12)</f>
        <v>5</v>
      </c>
      <c r="AQ13" s="157">
        <f>SUM(AQ4:AQ12)</f>
        <v>22</v>
      </c>
      <c r="AR13" s="158">
        <f>PRODUCT(AQ13/AS13)</f>
        <v>0.51162790697674421</v>
      </c>
      <c r="AS13" s="150">
        <f>SUM(AS4:AS12)</f>
        <v>43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6"/>
      <c r="K14" s="31"/>
      <c r="L14" s="24"/>
      <c r="M14" s="24"/>
      <c r="N14" s="24"/>
      <c r="O14" s="24"/>
      <c r="P14" s="45"/>
      <c r="Q14" s="45"/>
      <c r="R14" s="48"/>
      <c r="S14" s="45"/>
      <c r="T14" s="45"/>
      <c r="U14" s="24"/>
      <c r="V14" s="24"/>
      <c r="W14" s="31"/>
      <c r="X14" s="45"/>
      <c r="Y14" s="45"/>
      <c r="Z14" s="45"/>
      <c r="AA14" s="45"/>
      <c r="AB14" s="45"/>
      <c r="AC14" s="45"/>
      <c r="AD14" s="45"/>
      <c r="AE14" s="45"/>
      <c r="AF14" s="46"/>
      <c r="AG14" s="31"/>
      <c r="AH14" s="24"/>
      <c r="AI14" s="24"/>
      <c r="AJ14" s="24"/>
      <c r="AK14" s="24"/>
      <c r="AL14" s="45"/>
      <c r="AM14" s="45"/>
      <c r="AN14" s="48"/>
      <c r="AO14" s="45"/>
      <c r="AP14" s="45"/>
      <c r="AQ14" s="24"/>
      <c r="AR14" s="24"/>
      <c r="AS14" s="31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61" t="s">
        <v>103</v>
      </c>
      <c r="C15" s="162"/>
      <c r="D15" s="163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4"/>
      <c r="L15" s="18" t="s">
        <v>27</v>
      </c>
      <c r="M15" s="18" t="s">
        <v>28</v>
      </c>
      <c r="N15" s="18" t="s">
        <v>104</v>
      </c>
      <c r="O15" s="18" t="s">
        <v>105</v>
      </c>
      <c r="Q15" s="48"/>
      <c r="R15" s="48" t="s">
        <v>48</v>
      </c>
      <c r="S15" s="48"/>
      <c r="T15" s="45" t="s">
        <v>49</v>
      </c>
      <c r="U15" s="24"/>
      <c r="V15" s="31"/>
      <c r="W15" s="31"/>
      <c r="X15" s="164"/>
      <c r="Y15" s="164"/>
      <c r="Z15" s="164"/>
      <c r="AA15" s="164"/>
      <c r="AB15" s="164"/>
      <c r="AC15" s="48"/>
      <c r="AD15" s="48"/>
      <c r="AE15" s="48"/>
      <c r="AF15" s="45"/>
      <c r="AG15" s="45"/>
      <c r="AH15" s="45"/>
      <c r="AI15" s="45"/>
      <c r="AJ15" s="45"/>
      <c r="AK15" s="45"/>
      <c r="AM15" s="31"/>
      <c r="AN15" s="164"/>
      <c r="AO15" s="164"/>
      <c r="AP15" s="164"/>
      <c r="AQ15" s="164"/>
      <c r="AR15" s="164"/>
      <c r="AS15" s="164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50" t="s">
        <v>12</v>
      </c>
      <c r="C16" s="12"/>
      <c r="D16" s="52"/>
      <c r="E16" s="165">
        <v>2</v>
      </c>
      <c r="F16" s="165">
        <v>0</v>
      </c>
      <c r="G16" s="165">
        <v>0</v>
      </c>
      <c r="H16" s="165">
        <v>0</v>
      </c>
      <c r="I16" s="165">
        <v>1</v>
      </c>
      <c r="J16" s="166">
        <v>0.125</v>
      </c>
      <c r="K16" s="45">
        <f>PRODUCT(I16/J16)</f>
        <v>8</v>
      </c>
      <c r="L16" s="167">
        <f>PRODUCT((F16+G16)/E16)</f>
        <v>0</v>
      </c>
      <c r="M16" s="167">
        <f>PRODUCT(H16/E16)</f>
        <v>0</v>
      </c>
      <c r="N16" s="167">
        <f>PRODUCT((F16+G16+H16)/E16)</f>
        <v>0</v>
      </c>
      <c r="O16" s="167">
        <f>PRODUCT(I16/E16)</f>
        <v>0.5</v>
      </c>
      <c r="Q16" s="48"/>
      <c r="R16" s="48"/>
      <c r="S16" s="48"/>
      <c r="T16" s="45" t="s">
        <v>53</v>
      </c>
      <c r="U16" s="45"/>
      <c r="V16" s="45"/>
      <c r="W16" s="45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8"/>
      <c r="AO16" s="48"/>
      <c r="AP16" s="48"/>
      <c r="AQ16" s="48"/>
      <c r="AR16" s="48"/>
      <c r="AS16" s="4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68" t="s">
        <v>52</v>
      </c>
      <c r="C17" s="169"/>
      <c r="D17" s="170"/>
      <c r="E17" s="165">
        <f>PRODUCT(E13+Q13)</f>
        <v>95</v>
      </c>
      <c r="F17" s="165">
        <f>PRODUCT(F13+R13)</f>
        <v>2</v>
      </c>
      <c r="G17" s="165">
        <f>PRODUCT(G13+S13)</f>
        <v>86</v>
      </c>
      <c r="H17" s="165">
        <f>PRODUCT(H13+T13)</f>
        <v>5</v>
      </c>
      <c r="I17" s="165">
        <f>PRODUCT(I13+U13)</f>
        <v>247</v>
      </c>
      <c r="J17" s="166">
        <f>PRODUCT(I17/K17)</f>
        <v>0.41793570219966159</v>
      </c>
      <c r="K17" s="45">
        <f>PRODUCT(K13+W13)</f>
        <v>591</v>
      </c>
      <c r="L17" s="167">
        <f>PRODUCT((F17+G17)/E17)</f>
        <v>0.9263157894736842</v>
      </c>
      <c r="M17" s="167">
        <f>PRODUCT(H17/E17)</f>
        <v>5.2631578947368418E-2</v>
      </c>
      <c r="N17" s="167">
        <f>PRODUCT((F17+G17+H17)/E17)</f>
        <v>0.97894736842105268</v>
      </c>
      <c r="O17" s="167">
        <f>PRODUCT(I17/E17)</f>
        <v>2.6</v>
      </c>
      <c r="Q17" s="48"/>
      <c r="R17" s="48"/>
      <c r="S17" s="48"/>
      <c r="T17" s="45" t="s">
        <v>50</v>
      </c>
      <c r="U17" s="45"/>
      <c r="V17" s="45"/>
      <c r="W17" s="45"/>
      <c r="X17" s="45"/>
      <c r="Y17" s="45"/>
      <c r="Z17" s="45"/>
      <c r="AA17" s="45"/>
      <c r="AB17" s="45"/>
      <c r="AC17" s="48"/>
      <c r="AD17" s="48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28" t="s">
        <v>99</v>
      </c>
      <c r="C18" s="26"/>
      <c r="D18" s="29"/>
      <c r="E18" s="165">
        <f>PRODUCT(AA13+AM13)</f>
        <v>60</v>
      </c>
      <c r="F18" s="165">
        <f>PRODUCT(AB13+AN13)</f>
        <v>0</v>
      </c>
      <c r="G18" s="165">
        <f>PRODUCT(AC13+AO13)</f>
        <v>59</v>
      </c>
      <c r="H18" s="165">
        <f>PRODUCT(AD13+AP13)</f>
        <v>27</v>
      </c>
      <c r="I18" s="165">
        <f>PRODUCT(AE13+AQ13)</f>
        <v>185</v>
      </c>
      <c r="J18" s="166">
        <f>PRODUCT(I18/K18)</f>
        <v>0.51104972375690605</v>
      </c>
      <c r="K18" s="24">
        <f>PRODUCT(AG13+AS13)</f>
        <v>362</v>
      </c>
      <c r="L18" s="167">
        <f>PRODUCT((F18+G18)/E18)</f>
        <v>0.98333333333333328</v>
      </c>
      <c r="M18" s="167">
        <f>PRODUCT(H18/E18)</f>
        <v>0.45</v>
      </c>
      <c r="N18" s="167">
        <f>PRODUCT((F18+G18+H18)/E18)</f>
        <v>1.4333333333333333</v>
      </c>
      <c r="O18" s="167">
        <f>PRODUCT(I18/E18)</f>
        <v>3.0833333333333335</v>
      </c>
      <c r="Q18" s="48"/>
      <c r="R18" s="48"/>
      <c r="S18" s="45"/>
      <c r="T18" s="116" t="s">
        <v>80</v>
      </c>
      <c r="U18" s="24"/>
      <c r="V18" s="24"/>
      <c r="W18" s="45"/>
      <c r="X18" s="45"/>
      <c r="Y18" s="45"/>
      <c r="Z18" s="45"/>
      <c r="AA18" s="45"/>
      <c r="AB18" s="45"/>
      <c r="AC18" s="48"/>
      <c r="AD18" s="48"/>
      <c r="AE18" s="48"/>
      <c r="AF18" s="48"/>
      <c r="AG18" s="48"/>
      <c r="AH18" s="48"/>
      <c r="AI18" s="48"/>
      <c r="AJ18" s="48"/>
      <c r="AK18" s="45"/>
      <c r="AL18" s="24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71" t="s">
        <v>102</v>
      </c>
      <c r="C19" s="135"/>
      <c r="D19" s="172"/>
      <c r="E19" s="165">
        <f>SUM(E16:E18)</f>
        <v>157</v>
      </c>
      <c r="F19" s="165">
        <f t="shared" ref="F19:I19" si="0">SUM(F16:F18)</f>
        <v>2</v>
      </c>
      <c r="G19" s="165">
        <f t="shared" si="0"/>
        <v>145</v>
      </c>
      <c r="H19" s="165">
        <f t="shared" si="0"/>
        <v>32</v>
      </c>
      <c r="I19" s="165">
        <f t="shared" si="0"/>
        <v>433</v>
      </c>
      <c r="J19" s="166">
        <f>PRODUCT(I19/K19)</f>
        <v>0.45057232049947971</v>
      </c>
      <c r="K19" s="45">
        <f>SUM(K16:K18)</f>
        <v>961</v>
      </c>
      <c r="L19" s="167">
        <f>PRODUCT((F19+G19)/E19)</f>
        <v>0.93630573248407645</v>
      </c>
      <c r="M19" s="167">
        <f>PRODUCT(H19/E19)</f>
        <v>0.20382165605095542</v>
      </c>
      <c r="N19" s="167">
        <f>PRODUCT((F19+G19+H19)/E19)</f>
        <v>1.1401273885350318</v>
      </c>
      <c r="O19" s="167">
        <f>PRODUCT(I19/E19)</f>
        <v>2.7579617834394905</v>
      </c>
      <c r="Q19" s="24"/>
      <c r="R19" s="24"/>
      <c r="S19" s="24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24"/>
      <c r="F20" s="24"/>
      <c r="G20" s="24"/>
      <c r="H20" s="24"/>
      <c r="I20" s="24"/>
      <c r="J20" s="45"/>
      <c r="K20" s="45"/>
      <c r="L20" s="24"/>
      <c r="M20" s="24"/>
      <c r="N20" s="24"/>
      <c r="O20" s="24"/>
      <c r="P20" s="45"/>
      <c r="Q20" s="45"/>
      <c r="R20" s="45"/>
      <c r="S20" s="45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48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48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48"/>
      <c r="AG92" s="48"/>
      <c r="AH92" s="48"/>
      <c r="AI92" s="48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48"/>
      <c r="AG93" s="48"/>
      <c r="AH93" s="48"/>
      <c r="AI93" s="48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48"/>
      <c r="AG94" s="48"/>
      <c r="AH94" s="48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48"/>
      <c r="AG95" s="48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48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48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48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48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48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48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48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48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48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48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48"/>
      <c r="AG174" s="48"/>
      <c r="AH174" s="48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48"/>
      <c r="AG175" s="48"/>
      <c r="AH175" s="48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24"/>
      <c r="AL184" s="24"/>
    </row>
    <row r="185" spans="12:57" x14ac:dyDescent="0.25">
      <c r="R185" s="31"/>
      <c r="S185" s="31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</row>
    <row r="186" spans="12:57" x14ac:dyDescent="0.25">
      <c r="R186" s="31"/>
      <c r="S186" s="31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</row>
    <row r="187" spans="12:57" x14ac:dyDescent="0.25">
      <c r="R187" s="31"/>
      <c r="S187" s="31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</row>
    <row r="188" spans="12:57" x14ac:dyDescent="0.25">
      <c r="L188"/>
      <c r="M188"/>
      <c r="N188"/>
      <c r="O188"/>
      <c r="P188"/>
      <c r="R188" s="31"/>
      <c r="S188" s="31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57" x14ac:dyDescent="0.25">
      <c r="L189"/>
      <c r="M189"/>
      <c r="N189"/>
      <c r="O189"/>
      <c r="P189"/>
      <c r="R189" s="31"/>
      <c r="S189" s="31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57" x14ac:dyDescent="0.25">
      <c r="L190"/>
      <c r="M190"/>
      <c r="N190"/>
      <c r="O190"/>
      <c r="P190"/>
      <c r="R190" s="31"/>
      <c r="S190" s="31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57" x14ac:dyDescent="0.25">
      <c r="L191"/>
      <c r="M191"/>
      <c r="N191"/>
      <c r="O191"/>
      <c r="P191"/>
      <c r="R191" s="31"/>
      <c r="S191" s="31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57" x14ac:dyDescent="0.25">
      <c r="L192"/>
      <c r="M192"/>
      <c r="N192"/>
      <c r="O192"/>
      <c r="P192"/>
      <c r="R192" s="31"/>
      <c r="S192" s="31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31"/>
      <c r="S212" s="31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" style="82" customWidth="1"/>
    <col min="3" max="3" width="23.5703125" style="81" customWidth="1"/>
    <col min="4" max="4" width="10.5703125" style="111" customWidth="1"/>
    <col min="5" max="5" width="8.140625" style="111" customWidth="1"/>
    <col min="6" max="6" width="0.7109375" style="31" customWidth="1"/>
    <col min="7" max="11" width="5.28515625" style="81" customWidth="1"/>
    <col min="12" max="12" width="6" style="81" customWidth="1"/>
    <col min="13" max="16" width="5.28515625" style="81" customWidth="1"/>
    <col min="17" max="21" width="6.7109375" style="144" customWidth="1"/>
    <col min="22" max="22" width="10" style="81" customWidth="1"/>
    <col min="23" max="23" width="21.85546875" style="111" customWidth="1"/>
    <col min="24" max="24" width="9.28515625" style="81" customWidth="1"/>
    <col min="25" max="30" width="9.140625" style="112"/>
    <col min="257" max="257" width="1.28515625" customWidth="1"/>
    <col min="258" max="258" width="32" customWidth="1"/>
    <col min="259" max="259" width="23.5703125" customWidth="1"/>
    <col min="260" max="260" width="10.5703125" customWidth="1"/>
    <col min="261" max="261" width="8.14062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" customWidth="1"/>
    <col min="279" max="279" width="21.85546875" customWidth="1"/>
    <col min="280" max="280" width="9.28515625" customWidth="1"/>
    <col min="513" max="513" width="1.28515625" customWidth="1"/>
    <col min="514" max="514" width="32" customWidth="1"/>
    <col min="515" max="515" width="23.5703125" customWidth="1"/>
    <col min="516" max="516" width="10.5703125" customWidth="1"/>
    <col min="517" max="517" width="8.14062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" customWidth="1"/>
    <col min="535" max="535" width="21.85546875" customWidth="1"/>
    <col min="536" max="536" width="9.28515625" customWidth="1"/>
    <col min="769" max="769" width="1.28515625" customWidth="1"/>
    <col min="770" max="770" width="32" customWidth="1"/>
    <col min="771" max="771" width="23.5703125" customWidth="1"/>
    <col min="772" max="772" width="10.5703125" customWidth="1"/>
    <col min="773" max="773" width="8.14062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" customWidth="1"/>
    <col min="791" max="791" width="21.85546875" customWidth="1"/>
    <col min="792" max="792" width="9.28515625" customWidth="1"/>
    <col min="1025" max="1025" width="1.28515625" customWidth="1"/>
    <col min="1026" max="1026" width="32" customWidth="1"/>
    <col min="1027" max="1027" width="23.5703125" customWidth="1"/>
    <col min="1028" max="1028" width="10.5703125" customWidth="1"/>
    <col min="1029" max="1029" width="8.14062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" customWidth="1"/>
    <col min="1047" max="1047" width="21.85546875" customWidth="1"/>
    <col min="1048" max="1048" width="9.28515625" customWidth="1"/>
    <col min="1281" max="1281" width="1.28515625" customWidth="1"/>
    <col min="1282" max="1282" width="32" customWidth="1"/>
    <col min="1283" max="1283" width="23.5703125" customWidth="1"/>
    <col min="1284" max="1284" width="10.5703125" customWidth="1"/>
    <col min="1285" max="1285" width="8.14062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" customWidth="1"/>
    <col min="1303" max="1303" width="21.85546875" customWidth="1"/>
    <col min="1304" max="1304" width="9.28515625" customWidth="1"/>
    <col min="1537" max="1537" width="1.28515625" customWidth="1"/>
    <col min="1538" max="1538" width="32" customWidth="1"/>
    <col min="1539" max="1539" width="23.5703125" customWidth="1"/>
    <col min="1540" max="1540" width="10.5703125" customWidth="1"/>
    <col min="1541" max="1541" width="8.14062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" customWidth="1"/>
    <col min="1559" max="1559" width="21.85546875" customWidth="1"/>
    <col min="1560" max="1560" width="9.28515625" customWidth="1"/>
    <col min="1793" max="1793" width="1.28515625" customWidth="1"/>
    <col min="1794" max="1794" width="32" customWidth="1"/>
    <col min="1795" max="1795" width="23.5703125" customWidth="1"/>
    <col min="1796" max="1796" width="10.5703125" customWidth="1"/>
    <col min="1797" max="1797" width="8.14062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" customWidth="1"/>
    <col min="1815" max="1815" width="21.85546875" customWidth="1"/>
    <col min="1816" max="1816" width="9.28515625" customWidth="1"/>
    <col min="2049" max="2049" width="1.28515625" customWidth="1"/>
    <col min="2050" max="2050" width="32" customWidth="1"/>
    <col min="2051" max="2051" width="23.5703125" customWidth="1"/>
    <col min="2052" max="2052" width="10.5703125" customWidth="1"/>
    <col min="2053" max="2053" width="8.14062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" customWidth="1"/>
    <col min="2071" max="2071" width="21.85546875" customWidth="1"/>
    <col min="2072" max="2072" width="9.28515625" customWidth="1"/>
    <col min="2305" max="2305" width="1.28515625" customWidth="1"/>
    <col min="2306" max="2306" width="32" customWidth="1"/>
    <col min="2307" max="2307" width="23.5703125" customWidth="1"/>
    <col min="2308" max="2308" width="10.5703125" customWidth="1"/>
    <col min="2309" max="2309" width="8.14062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" customWidth="1"/>
    <col min="2327" max="2327" width="21.85546875" customWidth="1"/>
    <col min="2328" max="2328" width="9.28515625" customWidth="1"/>
    <col min="2561" max="2561" width="1.28515625" customWidth="1"/>
    <col min="2562" max="2562" width="32" customWidth="1"/>
    <col min="2563" max="2563" width="23.5703125" customWidth="1"/>
    <col min="2564" max="2564" width="10.5703125" customWidth="1"/>
    <col min="2565" max="2565" width="8.14062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" customWidth="1"/>
    <col min="2583" max="2583" width="21.85546875" customWidth="1"/>
    <col min="2584" max="2584" width="9.28515625" customWidth="1"/>
    <col min="2817" max="2817" width="1.28515625" customWidth="1"/>
    <col min="2818" max="2818" width="32" customWidth="1"/>
    <col min="2819" max="2819" width="23.5703125" customWidth="1"/>
    <col min="2820" max="2820" width="10.5703125" customWidth="1"/>
    <col min="2821" max="2821" width="8.14062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" customWidth="1"/>
    <col min="2839" max="2839" width="21.85546875" customWidth="1"/>
    <col min="2840" max="2840" width="9.28515625" customWidth="1"/>
    <col min="3073" max="3073" width="1.28515625" customWidth="1"/>
    <col min="3074" max="3074" width="32" customWidth="1"/>
    <col min="3075" max="3075" width="23.5703125" customWidth="1"/>
    <col min="3076" max="3076" width="10.5703125" customWidth="1"/>
    <col min="3077" max="3077" width="8.14062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" customWidth="1"/>
    <col min="3095" max="3095" width="21.85546875" customWidth="1"/>
    <col min="3096" max="3096" width="9.28515625" customWidth="1"/>
    <col min="3329" max="3329" width="1.28515625" customWidth="1"/>
    <col min="3330" max="3330" width="32" customWidth="1"/>
    <col min="3331" max="3331" width="23.5703125" customWidth="1"/>
    <col min="3332" max="3332" width="10.5703125" customWidth="1"/>
    <col min="3333" max="3333" width="8.14062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" customWidth="1"/>
    <col min="3351" max="3351" width="21.85546875" customWidth="1"/>
    <col min="3352" max="3352" width="9.28515625" customWidth="1"/>
    <col min="3585" max="3585" width="1.28515625" customWidth="1"/>
    <col min="3586" max="3586" width="32" customWidth="1"/>
    <col min="3587" max="3587" width="23.5703125" customWidth="1"/>
    <col min="3588" max="3588" width="10.5703125" customWidth="1"/>
    <col min="3589" max="3589" width="8.14062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" customWidth="1"/>
    <col min="3607" max="3607" width="21.85546875" customWidth="1"/>
    <col min="3608" max="3608" width="9.28515625" customWidth="1"/>
    <col min="3841" max="3841" width="1.28515625" customWidth="1"/>
    <col min="3842" max="3842" width="32" customWidth="1"/>
    <col min="3843" max="3843" width="23.5703125" customWidth="1"/>
    <col min="3844" max="3844" width="10.5703125" customWidth="1"/>
    <col min="3845" max="3845" width="8.14062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" customWidth="1"/>
    <col min="3863" max="3863" width="21.85546875" customWidth="1"/>
    <col min="3864" max="3864" width="9.28515625" customWidth="1"/>
    <col min="4097" max="4097" width="1.28515625" customWidth="1"/>
    <col min="4098" max="4098" width="32" customWidth="1"/>
    <col min="4099" max="4099" width="23.5703125" customWidth="1"/>
    <col min="4100" max="4100" width="10.5703125" customWidth="1"/>
    <col min="4101" max="4101" width="8.14062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" customWidth="1"/>
    <col min="4119" max="4119" width="21.85546875" customWidth="1"/>
    <col min="4120" max="4120" width="9.28515625" customWidth="1"/>
    <col min="4353" max="4353" width="1.28515625" customWidth="1"/>
    <col min="4354" max="4354" width="32" customWidth="1"/>
    <col min="4355" max="4355" width="23.5703125" customWidth="1"/>
    <col min="4356" max="4356" width="10.5703125" customWidth="1"/>
    <col min="4357" max="4357" width="8.14062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" customWidth="1"/>
    <col min="4375" max="4375" width="21.85546875" customWidth="1"/>
    <col min="4376" max="4376" width="9.28515625" customWidth="1"/>
    <col min="4609" max="4609" width="1.28515625" customWidth="1"/>
    <col min="4610" max="4610" width="32" customWidth="1"/>
    <col min="4611" max="4611" width="23.5703125" customWidth="1"/>
    <col min="4612" max="4612" width="10.5703125" customWidth="1"/>
    <col min="4613" max="4613" width="8.14062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" customWidth="1"/>
    <col min="4631" max="4631" width="21.85546875" customWidth="1"/>
    <col min="4632" max="4632" width="9.28515625" customWidth="1"/>
    <col min="4865" max="4865" width="1.28515625" customWidth="1"/>
    <col min="4866" max="4866" width="32" customWidth="1"/>
    <col min="4867" max="4867" width="23.5703125" customWidth="1"/>
    <col min="4868" max="4868" width="10.5703125" customWidth="1"/>
    <col min="4869" max="4869" width="8.14062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" customWidth="1"/>
    <col min="4887" max="4887" width="21.85546875" customWidth="1"/>
    <col min="4888" max="4888" width="9.28515625" customWidth="1"/>
    <col min="5121" max="5121" width="1.28515625" customWidth="1"/>
    <col min="5122" max="5122" width="32" customWidth="1"/>
    <col min="5123" max="5123" width="23.5703125" customWidth="1"/>
    <col min="5124" max="5124" width="10.5703125" customWidth="1"/>
    <col min="5125" max="5125" width="8.14062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" customWidth="1"/>
    <col min="5143" max="5143" width="21.85546875" customWidth="1"/>
    <col min="5144" max="5144" width="9.28515625" customWidth="1"/>
    <col min="5377" max="5377" width="1.28515625" customWidth="1"/>
    <col min="5378" max="5378" width="32" customWidth="1"/>
    <col min="5379" max="5379" width="23.5703125" customWidth="1"/>
    <col min="5380" max="5380" width="10.5703125" customWidth="1"/>
    <col min="5381" max="5381" width="8.14062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" customWidth="1"/>
    <col min="5399" max="5399" width="21.85546875" customWidth="1"/>
    <col min="5400" max="5400" width="9.28515625" customWidth="1"/>
    <col min="5633" max="5633" width="1.28515625" customWidth="1"/>
    <col min="5634" max="5634" width="32" customWidth="1"/>
    <col min="5635" max="5635" width="23.5703125" customWidth="1"/>
    <col min="5636" max="5636" width="10.5703125" customWidth="1"/>
    <col min="5637" max="5637" width="8.14062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" customWidth="1"/>
    <col min="5655" max="5655" width="21.85546875" customWidth="1"/>
    <col min="5656" max="5656" width="9.28515625" customWidth="1"/>
    <col min="5889" max="5889" width="1.28515625" customWidth="1"/>
    <col min="5890" max="5890" width="32" customWidth="1"/>
    <col min="5891" max="5891" width="23.5703125" customWidth="1"/>
    <col min="5892" max="5892" width="10.5703125" customWidth="1"/>
    <col min="5893" max="5893" width="8.14062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" customWidth="1"/>
    <col min="5911" max="5911" width="21.85546875" customWidth="1"/>
    <col min="5912" max="5912" width="9.28515625" customWidth="1"/>
    <col min="6145" max="6145" width="1.28515625" customWidth="1"/>
    <col min="6146" max="6146" width="32" customWidth="1"/>
    <col min="6147" max="6147" width="23.5703125" customWidth="1"/>
    <col min="6148" max="6148" width="10.5703125" customWidth="1"/>
    <col min="6149" max="6149" width="8.14062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" customWidth="1"/>
    <col min="6167" max="6167" width="21.85546875" customWidth="1"/>
    <col min="6168" max="6168" width="9.28515625" customWidth="1"/>
    <col min="6401" max="6401" width="1.28515625" customWidth="1"/>
    <col min="6402" max="6402" width="32" customWidth="1"/>
    <col min="6403" max="6403" width="23.5703125" customWidth="1"/>
    <col min="6404" max="6404" width="10.5703125" customWidth="1"/>
    <col min="6405" max="6405" width="8.14062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" customWidth="1"/>
    <col min="6423" max="6423" width="21.85546875" customWidth="1"/>
    <col min="6424" max="6424" width="9.28515625" customWidth="1"/>
    <col min="6657" max="6657" width="1.28515625" customWidth="1"/>
    <col min="6658" max="6658" width="32" customWidth="1"/>
    <col min="6659" max="6659" width="23.5703125" customWidth="1"/>
    <col min="6660" max="6660" width="10.5703125" customWidth="1"/>
    <col min="6661" max="6661" width="8.14062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" customWidth="1"/>
    <col min="6679" max="6679" width="21.85546875" customWidth="1"/>
    <col min="6680" max="6680" width="9.28515625" customWidth="1"/>
    <col min="6913" max="6913" width="1.28515625" customWidth="1"/>
    <col min="6914" max="6914" width="32" customWidth="1"/>
    <col min="6915" max="6915" width="23.5703125" customWidth="1"/>
    <col min="6916" max="6916" width="10.5703125" customWidth="1"/>
    <col min="6917" max="6917" width="8.14062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" customWidth="1"/>
    <col min="6935" max="6935" width="21.85546875" customWidth="1"/>
    <col min="6936" max="6936" width="9.28515625" customWidth="1"/>
    <col min="7169" max="7169" width="1.28515625" customWidth="1"/>
    <col min="7170" max="7170" width="32" customWidth="1"/>
    <col min="7171" max="7171" width="23.5703125" customWidth="1"/>
    <col min="7172" max="7172" width="10.5703125" customWidth="1"/>
    <col min="7173" max="7173" width="8.14062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" customWidth="1"/>
    <col min="7191" max="7191" width="21.85546875" customWidth="1"/>
    <col min="7192" max="7192" width="9.28515625" customWidth="1"/>
    <col min="7425" max="7425" width="1.28515625" customWidth="1"/>
    <col min="7426" max="7426" width="32" customWidth="1"/>
    <col min="7427" max="7427" width="23.5703125" customWidth="1"/>
    <col min="7428" max="7428" width="10.5703125" customWidth="1"/>
    <col min="7429" max="7429" width="8.14062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" customWidth="1"/>
    <col min="7447" max="7447" width="21.85546875" customWidth="1"/>
    <col min="7448" max="7448" width="9.28515625" customWidth="1"/>
    <col min="7681" max="7681" width="1.28515625" customWidth="1"/>
    <col min="7682" max="7682" width="32" customWidth="1"/>
    <col min="7683" max="7683" width="23.5703125" customWidth="1"/>
    <col min="7684" max="7684" width="10.5703125" customWidth="1"/>
    <col min="7685" max="7685" width="8.14062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" customWidth="1"/>
    <col min="7703" max="7703" width="21.85546875" customWidth="1"/>
    <col min="7704" max="7704" width="9.28515625" customWidth="1"/>
    <col min="7937" max="7937" width="1.28515625" customWidth="1"/>
    <col min="7938" max="7938" width="32" customWidth="1"/>
    <col min="7939" max="7939" width="23.5703125" customWidth="1"/>
    <col min="7940" max="7940" width="10.5703125" customWidth="1"/>
    <col min="7941" max="7941" width="8.14062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" customWidth="1"/>
    <col min="7959" max="7959" width="21.85546875" customWidth="1"/>
    <col min="7960" max="7960" width="9.28515625" customWidth="1"/>
    <col min="8193" max="8193" width="1.28515625" customWidth="1"/>
    <col min="8194" max="8194" width="32" customWidth="1"/>
    <col min="8195" max="8195" width="23.5703125" customWidth="1"/>
    <col min="8196" max="8196" width="10.5703125" customWidth="1"/>
    <col min="8197" max="8197" width="8.14062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" customWidth="1"/>
    <col min="8215" max="8215" width="21.85546875" customWidth="1"/>
    <col min="8216" max="8216" width="9.28515625" customWidth="1"/>
    <col min="8449" max="8449" width="1.28515625" customWidth="1"/>
    <col min="8450" max="8450" width="32" customWidth="1"/>
    <col min="8451" max="8451" width="23.5703125" customWidth="1"/>
    <col min="8452" max="8452" width="10.5703125" customWidth="1"/>
    <col min="8453" max="8453" width="8.14062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" customWidth="1"/>
    <col min="8471" max="8471" width="21.85546875" customWidth="1"/>
    <col min="8472" max="8472" width="9.28515625" customWidth="1"/>
    <col min="8705" max="8705" width="1.28515625" customWidth="1"/>
    <col min="8706" max="8706" width="32" customWidth="1"/>
    <col min="8707" max="8707" width="23.5703125" customWidth="1"/>
    <col min="8708" max="8708" width="10.5703125" customWidth="1"/>
    <col min="8709" max="8709" width="8.14062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" customWidth="1"/>
    <col min="8727" max="8727" width="21.85546875" customWidth="1"/>
    <col min="8728" max="8728" width="9.28515625" customWidth="1"/>
    <col min="8961" max="8961" width="1.28515625" customWidth="1"/>
    <col min="8962" max="8962" width="32" customWidth="1"/>
    <col min="8963" max="8963" width="23.5703125" customWidth="1"/>
    <col min="8964" max="8964" width="10.5703125" customWidth="1"/>
    <col min="8965" max="8965" width="8.14062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" customWidth="1"/>
    <col min="8983" max="8983" width="21.85546875" customWidth="1"/>
    <col min="8984" max="8984" width="9.28515625" customWidth="1"/>
    <col min="9217" max="9217" width="1.28515625" customWidth="1"/>
    <col min="9218" max="9218" width="32" customWidth="1"/>
    <col min="9219" max="9219" width="23.5703125" customWidth="1"/>
    <col min="9220" max="9220" width="10.5703125" customWidth="1"/>
    <col min="9221" max="9221" width="8.14062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" customWidth="1"/>
    <col min="9239" max="9239" width="21.85546875" customWidth="1"/>
    <col min="9240" max="9240" width="9.28515625" customWidth="1"/>
    <col min="9473" max="9473" width="1.28515625" customWidth="1"/>
    <col min="9474" max="9474" width="32" customWidth="1"/>
    <col min="9475" max="9475" width="23.5703125" customWidth="1"/>
    <col min="9476" max="9476" width="10.5703125" customWidth="1"/>
    <col min="9477" max="9477" width="8.14062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" customWidth="1"/>
    <col min="9495" max="9495" width="21.85546875" customWidth="1"/>
    <col min="9496" max="9496" width="9.28515625" customWidth="1"/>
    <col min="9729" max="9729" width="1.28515625" customWidth="1"/>
    <col min="9730" max="9730" width="32" customWidth="1"/>
    <col min="9731" max="9731" width="23.5703125" customWidth="1"/>
    <col min="9732" max="9732" width="10.5703125" customWidth="1"/>
    <col min="9733" max="9733" width="8.14062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" customWidth="1"/>
    <col min="9751" max="9751" width="21.85546875" customWidth="1"/>
    <col min="9752" max="9752" width="9.28515625" customWidth="1"/>
    <col min="9985" max="9985" width="1.28515625" customWidth="1"/>
    <col min="9986" max="9986" width="32" customWidth="1"/>
    <col min="9987" max="9987" width="23.5703125" customWidth="1"/>
    <col min="9988" max="9988" width="10.5703125" customWidth="1"/>
    <col min="9989" max="9989" width="8.14062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" customWidth="1"/>
    <col min="10007" max="10007" width="21.85546875" customWidth="1"/>
    <col min="10008" max="10008" width="9.28515625" customWidth="1"/>
    <col min="10241" max="10241" width="1.28515625" customWidth="1"/>
    <col min="10242" max="10242" width="32" customWidth="1"/>
    <col min="10243" max="10243" width="23.5703125" customWidth="1"/>
    <col min="10244" max="10244" width="10.5703125" customWidth="1"/>
    <col min="10245" max="10245" width="8.14062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" customWidth="1"/>
    <col min="10263" max="10263" width="21.85546875" customWidth="1"/>
    <col min="10264" max="10264" width="9.28515625" customWidth="1"/>
    <col min="10497" max="10497" width="1.28515625" customWidth="1"/>
    <col min="10498" max="10498" width="32" customWidth="1"/>
    <col min="10499" max="10499" width="23.5703125" customWidth="1"/>
    <col min="10500" max="10500" width="10.5703125" customWidth="1"/>
    <col min="10501" max="10501" width="8.14062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" customWidth="1"/>
    <col min="10519" max="10519" width="21.85546875" customWidth="1"/>
    <col min="10520" max="10520" width="9.28515625" customWidth="1"/>
    <col min="10753" max="10753" width="1.28515625" customWidth="1"/>
    <col min="10754" max="10754" width="32" customWidth="1"/>
    <col min="10755" max="10755" width="23.5703125" customWidth="1"/>
    <col min="10756" max="10756" width="10.5703125" customWidth="1"/>
    <col min="10757" max="10757" width="8.14062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" customWidth="1"/>
    <col min="10775" max="10775" width="21.85546875" customWidth="1"/>
    <col min="10776" max="10776" width="9.28515625" customWidth="1"/>
    <col min="11009" max="11009" width="1.28515625" customWidth="1"/>
    <col min="11010" max="11010" width="32" customWidth="1"/>
    <col min="11011" max="11011" width="23.5703125" customWidth="1"/>
    <col min="11012" max="11012" width="10.5703125" customWidth="1"/>
    <col min="11013" max="11013" width="8.14062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" customWidth="1"/>
    <col min="11031" max="11031" width="21.85546875" customWidth="1"/>
    <col min="11032" max="11032" width="9.28515625" customWidth="1"/>
    <col min="11265" max="11265" width="1.28515625" customWidth="1"/>
    <col min="11266" max="11266" width="32" customWidth="1"/>
    <col min="11267" max="11267" width="23.5703125" customWidth="1"/>
    <col min="11268" max="11268" width="10.5703125" customWidth="1"/>
    <col min="11269" max="11269" width="8.14062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" customWidth="1"/>
    <col min="11287" max="11287" width="21.85546875" customWidth="1"/>
    <col min="11288" max="11288" width="9.28515625" customWidth="1"/>
    <col min="11521" max="11521" width="1.28515625" customWidth="1"/>
    <col min="11522" max="11522" width="32" customWidth="1"/>
    <col min="11523" max="11523" width="23.5703125" customWidth="1"/>
    <col min="11524" max="11524" width="10.5703125" customWidth="1"/>
    <col min="11525" max="11525" width="8.14062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" customWidth="1"/>
    <col min="11543" max="11543" width="21.85546875" customWidth="1"/>
    <col min="11544" max="11544" width="9.28515625" customWidth="1"/>
    <col min="11777" max="11777" width="1.28515625" customWidth="1"/>
    <col min="11778" max="11778" width="32" customWidth="1"/>
    <col min="11779" max="11779" width="23.5703125" customWidth="1"/>
    <col min="11780" max="11780" width="10.5703125" customWidth="1"/>
    <col min="11781" max="11781" width="8.14062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" customWidth="1"/>
    <col min="11799" max="11799" width="21.85546875" customWidth="1"/>
    <col min="11800" max="11800" width="9.28515625" customWidth="1"/>
    <col min="12033" max="12033" width="1.28515625" customWidth="1"/>
    <col min="12034" max="12034" width="32" customWidth="1"/>
    <col min="12035" max="12035" width="23.5703125" customWidth="1"/>
    <col min="12036" max="12036" width="10.5703125" customWidth="1"/>
    <col min="12037" max="12037" width="8.14062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" customWidth="1"/>
    <col min="12055" max="12055" width="21.85546875" customWidth="1"/>
    <col min="12056" max="12056" width="9.28515625" customWidth="1"/>
    <col min="12289" max="12289" width="1.28515625" customWidth="1"/>
    <col min="12290" max="12290" width="32" customWidth="1"/>
    <col min="12291" max="12291" width="23.5703125" customWidth="1"/>
    <col min="12292" max="12292" width="10.5703125" customWidth="1"/>
    <col min="12293" max="12293" width="8.14062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" customWidth="1"/>
    <col min="12311" max="12311" width="21.85546875" customWidth="1"/>
    <col min="12312" max="12312" width="9.28515625" customWidth="1"/>
    <col min="12545" max="12545" width="1.28515625" customWidth="1"/>
    <col min="12546" max="12546" width="32" customWidth="1"/>
    <col min="12547" max="12547" width="23.5703125" customWidth="1"/>
    <col min="12548" max="12548" width="10.5703125" customWidth="1"/>
    <col min="12549" max="12549" width="8.14062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" customWidth="1"/>
    <col min="12567" max="12567" width="21.85546875" customWidth="1"/>
    <col min="12568" max="12568" width="9.28515625" customWidth="1"/>
    <col min="12801" max="12801" width="1.28515625" customWidth="1"/>
    <col min="12802" max="12802" width="32" customWidth="1"/>
    <col min="12803" max="12803" width="23.5703125" customWidth="1"/>
    <col min="12804" max="12804" width="10.5703125" customWidth="1"/>
    <col min="12805" max="12805" width="8.14062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" customWidth="1"/>
    <col min="12823" max="12823" width="21.85546875" customWidth="1"/>
    <col min="12824" max="12824" width="9.28515625" customWidth="1"/>
    <col min="13057" max="13057" width="1.28515625" customWidth="1"/>
    <col min="13058" max="13058" width="32" customWidth="1"/>
    <col min="13059" max="13059" width="23.5703125" customWidth="1"/>
    <col min="13060" max="13060" width="10.5703125" customWidth="1"/>
    <col min="13061" max="13061" width="8.14062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" customWidth="1"/>
    <col min="13079" max="13079" width="21.85546875" customWidth="1"/>
    <col min="13080" max="13080" width="9.28515625" customWidth="1"/>
    <col min="13313" max="13313" width="1.28515625" customWidth="1"/>
    <col min="13314" max="13314" width="32" customWidth="1"/>
    <col min="13315" max="13315" width="23.5703125" customWidth="1"/>
    <col min="13316" max="13316" width="10.5703125" customWidth="1"/>
    <col min="13317" max="13317" width="8.14062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" customWidth="1"/>
    <col min="13335" max="13335" width="21.85546875" customWidth="1"/>
    <col min="13336" max="13336" width="9.28515625" customWidth="1"/>
    <col min="13569" max="13569" width="1.28515625" customWidth="1"/>
    <col min="13570" max="13570" width="32" customWidth="1"/>
    <col min="13571" max="13571" width="23.5703125" customWidth="1"/>
    <col min="13572" max="13572" width="10.5703125" customWidth="1"/>
    <col min="13573" max="13573" width="8.14062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" customWidth="1"/>
    <col min="13591" max="13591" width="21.85546875" customWidth="1"/>
    <col min="13592" max="13592" width="9.28515625" customWidth="1"/>
    <col min="13825" max="13825" width="1.28515625" customWidth="1"/>
    <col min="13826" max="13826" width="32" customWidth="1"/>
    <col min="13827" max="13827" width="23.5703125" customWidth="1"/>
    <col min="13828" max="13828" width="10.5703125" customWidth="1"/>
    <col min="13829" max="13829" width="8.14062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" customWidth="1"/>
    <col min="13847" max="13847" width="21.85546875" customWidth="1"/>
    <col min="13848" max="13848" width="9.28515625" customWidth="1"/>
    <col min="14081" max="14081" width="1.28515625" customWidth="1"/>
    <col min="14082" max="14082" width="32" customWidth="1"/>
    <col min="14083" max="14083" width="23.5703125" customWidth="1"/>
    <col min="14084" max="14084" width="10.5703125" customWidth="1"/>
    <col min="14085" max="14085" width="8.14062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" customWidth="1"/>
    <col min="14103" max="14103" width="21.85546875" customWidth="1"/>
    <col min="14104" max="14104" width="9.28515625" customWidth="1"/>
    <col min="14337" max="14337" width="1.28515625" customWidth="1"/>
    <col min="14338" max="14338" width="32" customWidth="1"/>
    <col min="14339" max="14339" width="23.5703125" customWidth="1"/>
    <col min="14340" max="14340" width="10.5703125" customWidth="1"/>
    <col min="14341" max="14341" width="8.14062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" customWidth="1"/>
    <col min="14359" max="14359" width="21.85546875" customWidth="1"/>
    <col min="14360" max="14360" width="9.28515625" customWidth="1"/>
    <col min="14593" max="14593" width="1.28515625" customWidth="1"/>
    <col min="14594" max="14594" width="32" customWidth="1"/>
    <col min="14595" max="14595" width="23.5703125" customWidth="1"/>
    <col min="14596" max="14596" width="10.5703125" customWidth="1"/>
    <col min="14597" max="14597" width="8.14062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" customWidth="1"/>
    <col min="14615" max="14615" width="21.85546875" customWidth="1"/>
    <col min="14616" max="14616" width="9.28515625" customWidth="1"/>
    <col min="14849" max="14849" width="1.28515625" customWidth="1"/>
    <col min="14850" max="14850" width="32" customWidth="1"/>
    <col min="14851" max="14851" width="23.5703125" customWidth="1"/>
    <col min="14852" max="14852" width="10.5703125" customWidth="1"/>
    <col min="14853" max="14853" width="8.14062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" customWidth="1"/>
    <col min="14871" max="14871" width="21.85546875" customWidth="1"/>
    <col min="14872" max="14872" width="9.28515625" customWidth="1"/>
    <col min="15105" max="15105" width="1.28515625" customWidth="1"/>
    <col min="15106" max="15106" width="32" customWidth="1"/>
    <col min="15107" max="15107" width="23.5703125" customWidth="1"/>
    <col min="15108" max="15108" width="10.5703125" customWidth="1"/>
    <col min="15109" max="15109" width="8.14062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" customWidth="1"/>
    <col min="15127" max="15127" width="21.85546875" customWidth="1"/>
    <col min="15128" max="15128" width="9.28515625" customWidth="1"/>
    <col min="15361" max="15361" width="1.28515625" customWidth="1"/>
    <col min="15362" max="15362" width="32" customWidth="1"/>
    <col min="15363" max="15363" width="23.5703125" customWidth="1"/>
    <col min="15364" max="15364" width="10.5703125" customWidth="1"/>
    <col min="15365" max="15365" width="8.14062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" customWidth="1"/>
    <col min="15383" max="15383" width="21.85546875" customWidth="1"/>
    <col min="15384" max="15384" width="9.28515625" customWidth="1"/>
    <col min="15617" max="15617" width="1.28515625" customWidth="1"/>
    <col min="15618" max="15618" width="32" customWidth="1"/>
    <col min="15619" max="15619" width="23.5703125" customWidth="1"/>
    <col min="15620" max="15620" width="10.5703125" customWidth="1"/>
    <col min="15621" max="15621" width="8.14062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" customWidth="1"/>
    <col min="15639" max="15639" width="21.85546875" customWidth="1"/>
    <col min="15640" max="15640" width="9.28515625" customWidth="1"/>
    <col min="15873" max="15873" width="1.28515625" customWidth="1"/>
    <col min="15874" max="15874" width="32" customWidth="1"/>
    <col min="15875" max="15875" width="23.5703125" customWidth="1"/>
    <col min="15876" max="15876" width="10.5703125" customWidth="1"/>
    <col min="15877" max="15877" width="8.14062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" customWidth="1"/>
    <col min="15895" max="15895" width="21.85546875" customWidth="1"/>
    <col min="15896" max="15896" width="9.28515625" customWidth="1"/>
    <col min="16129" max="16129" width="1.28515625" customWidth="1"/>
    <col min="16130" max="16130" width="32" customWidth="1"/>
    <col min="16131" max="16131" width="23.5703125" customWidth="1"/>
    <col min="16132" max="16132" width="10.5703125" customWidth="1"/>
    <col min="16133" max="16133" width="8.14062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" customWidth="1"/>
    <col min="16151" max="16151" width="21.85546875" customWidth="1"/>
    <col min="16152" max="16152" width="9.28515625" customWidth="1"/>
  </cols>
  <sheetData>
    <row r="1" spans="1:30" ht="18.75" x14ac:dyDescent="0.3">
      <c r="A1" s="1"/>
      <c r="B1" s="114" t="s">
        <v>77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38"/>
      <c r="R1" s="138"/>
      <c r="S1" s="138"/>
      <c r="T1" s="138"/>
      <c r="U1" s="138"/>
      <c r="V1" s="84"/>
      <c r="W1" s="88"/>
      <c r="X1" s="40"/>
      <c r="Y1" s="89"/>
      <c r="Z1" s="89"/>
      <c r="AA1" s="89"/>
      <c r="AB1" s="89"/>
      <c r="AC1" s="89"/>
      <c r="AD1" s="89"/>
    </row>
    <row r="2" spans="1:30" x14ac:dyDescent="0.25">
      <c r="A2" s="1"/>
      <c r="B2" s="10" t="s">
        <v>34</v>
      </c>
      <c r="C2" s="5" t="s">
        <v>51</v>
      </c>
      <c r="D2" s="11"/>
      <c r="E2" s="11"/>
      <c r="F2" s="90"/>
      <c r="G2" s="91"/>
      <c r="H2" s="11"/>
      <c r="I2" s="11"/>
      <c r="J2" s="11"/>
      <c r="K2" s="11"/>
      <c r="L2" s="11"/>
      <c r="M2" s="11"/>
      <c r="N2" s="11"/>
      <c r="O2" s="11"/>
      <c r="P2" s="11"/>
      <c r="Q2" s="139"/>
      <c r="R2" s="139"/>
      <c r="S2" s="139"/>
      <c r="T2" s="139"/>
      <c r="U2" s="139"/>
      <c r="V2" s="11"/>
      <c r="W2" s="91"/>
      <c r="X2" s="33"/>
      <c r="Y2" s="89"/>
      <c r="Z2" s="89"/>
      <c r="AA2" s="89"/>
      <c r="AB2" s="89"/>
      <c r="AC2" s="89"/>
      <c r="AD2" s="89"/>
    </row>
    <row r="3" spans="1:30" x14ac:dyDescent="0.25">
      <c r="A3" s="1"/>
      <c r="B3" s="22" t="s">
        <v>66</v>
      </c>
      <c r="C3" s="22" t="s">
        <v>54</v>
      </c>
      <c r="D3" s="16" t="s">
        <v>55</v>
      </c>
      <c r="E3" s="21" t="s">
        <v>1</v>
      </c>
      <c r="F3" s="92"/>
      <c r="G3" s="18" t="s">
        <v>56</v>
      </c>
      <c r="H3" s="15" t="s">
        <v>57</v>
      </c>
      <c r="I3" s="15" t="s">
        <v>32</v>
      </c>
      <c r="J3" s="17" t="s">
        <v>58</v>
      </c>
      <c r="K3" s="17" t="s">
        <v>59</v>
      </c>
      <c r="L3" s="17" t="s">
        <v>60</v>
      </c>
      <c r="M3" s="18" t="s">
        <v>61</v>
      </c>
      <c r="N3" s="18" t="s">
        <v>31</v>
      </c>
      <c r="O3" s="15" t="s">
        <v>62</v>
      </c>
      <c r="P3" s="18" t="s">
        <v>57</v>
      </c>
      <c r="Q3" s="129" t="s">
        <v>17</v>
      </c>
      <c r="R3" s="129">
        <v>1</v>
      </c>
      <c r="S3" s="129">
        <v>2</v>
      </c>
      <c r="T3" s="129">
        <v>3</v>
      </c>
      <c r="U3" s="129" t="s">
        <v>63</v>
      </c>
      <c r="V3" s="17" t="s">
        <v>22</v>
      </c>
      <c r="W3" s="16" t="s">
        <v>64</v>
      </c>
      <c r="X3" s="16" t="s">
        <v>65</v>
      </c>
      <c r="Y3" s="89"/>
      <c r="Z3" s="89"/>
      <c r="AA3" s="89"/>
      <c r="AB3" s="89"/>
      <c r="AC3" s="89"/>
      <c r="AD3" s="89"/>
    </row>
    <row r="4" spans="1:30" x14ac:dyDescent="0.25">
      <c r="A4" s="1"/>
      <c r="B4" s="93" t="s">
        <v>72</v>
      </c>
      <c r="C4" s="94" t="s">
        <v>73</v>
      </c>
      <c r="D4" s="95" t="s">
        <v>69</v>
      </c>
      <c r="E4" s="145" t="s">
        <v>35</v>
      </c>
      <c r="F4" s="86"/>
      <c r="G4" s="105"/>
      <c r="H4" s="97"/>
      <c r="I4" s="97">
        <v>1</v>
      </c>
      <c r="J4" s="98"/>
      <c r="K4" s="98" t="s">
        <v>74</v>
      </c>
      <c r="L4" s="99"/>
      <c r="M4" s="98">
        <v>1</v>
      </c>
      <c r="N4" s="96"/>
      <c r="O4" s="97">
        <v>1</v>
      </c>
      <c r="P4" s="97"/>
      <c r="Q4" s="140" t="s">
        <v>91</v>
      </c>
      <c r="R4" s="140" t="s">
        <v>92</v>
      </c>
      <c r="S4" s="140"/>
      <c r="T4" s="140" t="s">
        <v>93</v>
      </c>
      <c r="U4" s="140" t="s">
        <v>88</v>
      </c>
      <c r="V4" s="100">
        <v>0.8</v>
      </c>
      <c r="W4" s="94" t="s">
        <v>75</v>
      </c>
      <c r="X4" s="101" t="s">
        <v>76</v>
      </c>
      <c r="Y4" s="89"/>
      <c r="Z4" s="89"/>
      <c r="AA4" s="89"/>
      <c r="AB4" s="89"/>
      <c r="AC4" s="89"/>
      <c r="AD4" s="89"/>
    </row>
    <row r="5" spans="1:30" x14ac:dyDescent="0.25">
      <c r="A5" s="1"/>
      <c r="B5" s="102" t="s">
        <v>67</v>
      </c>
      <c r="C5" s="103" t="s">
        <v>68</v>
      </c>
      <c r="D5" s="104" t="s">
        <v>69</v>
      </c>
      <c r="E5" s="145" t="s">
        <v>35</v>
      </c>
      <c r="F5" s="86"/>
      <c r="G5" s="105"/>
      <c r="H5" s="105"/>
      <c r="I5" s="105">
        <v>1</v>
      </c>
      <c r="J5" s="99" t="s">
        <v>62</v>
      </c>
      <c r="K5" s="99">
        <v>8</v>
      </c>
      <c r="L5" s="99"/>
      <c r="M5" s="99">
        <v>1</v>
      </c>
      <c r="N5" s="105"/>
      <c r="O5" s="106"/>
      <c r="P5" s="106"/>
      <c r="Q5" s="141" t="s">
        <v>94</v>
      </c>
      <c r="R5" s="141" t="s">
        <v>92</v>
      </c>
      <c r="S5" s="141"/>
      <c r="T5" s="141" t="s">
        <v>89</v>
      </c>
      <c r="U5" s="141" t="s">
        <v>92</v>
      </c>
      <c r="V5" s="107">
        <v>0.2</v>
      </c>
      <c r="W5" s="103" t="s">
        <v>70</v>
      </c>
      <c r="X5" s="108" t="s">
        <v>71</v>
      </c>
      <c r="Y5" s="89"/>
      <c r="Z5" s="89"/>
      <c r="AA5" s="89"/>
      <c r="AB5" s="89"/>
      <c r="AC5" s="89"/>
      <c r="AD5" s="89"/>
    </row>
    <row r="6" spans="1:30" x14ac:dyDescent="0.25">
      <c r="A6" s="9"/>
      <c r="B6" s="22" t="s">
        <v>7</v>
      </c>
      <c r="C6" s="17"/>
      <c r="D6" s="16"/>
      <c r="E6" s="128"/>
      <c r="F6" s="113"/>
      <c r="G6" s="18">
        <v>1</v>
      </c>
      <c r="H6" s="18"/>
      <c r="I6" s="18">
        <f>SUM(I5:I5)</f>
        <v>1</v>
      </c>
      <c r="J6" s="17"/>
      <c r="K6" s="17"/>
      <c r="L6" s="17"/>
      <c r="M6" s="18">
        <v>2</v>
      </c>
      <c r="N6" s="18"/>
      <c r="O6" s="18"/>
      <c r="P6" s="18"/>
      <c r="Q6" s="129" t="s">
        <v>95</v>
      </c>
      <c r="R6" s="129" t="s">
        <v>90</v>
      </c>
      <c r="S6" s="129"/>
      <c r="T6" s="129" t="s">
        <v>96</v>
      </c>
      <c r="U6" s="129" t="s">
        <v>87</v>
      </c>
      <c r="V6" s="43">
        <v>0.5</v>
      </c>
      <c r="W6" s="130"/>
      <c r="X6" s="129"/>
      <c r="Y6" s="89"/>
      <c r="Z6" s="89"/>
      <c r="AA6" s="89"/>
      <c r="AB6" s="89"/>
      <c r="AC6" s="89"/>
      <c r="AD6" s="89"/>
    </row>
    <row r="7" spans="1:30" ht="15.75" customHeight="1" x14ac:dyDescent="0.25">
      <c r="A7" s="131"/>
      <c r="B7" s="132"/>
      <c r="C7" s="133"/>
      <c r="D7" s="134"/>
      <c r="E7" s="135"/>
      <c r="F7" s="135"/>
      <c r="G7" s="136"/>
      <c r="H7" s="133"/>
      <c r="I7" s="133"/>
      <c r="J7" s="133"/>
      <c r="K7" s="133"/>
      <c r="L7" s="133"/>
      <c r="M7" s="133"/>
      <c r="N7" s="133"/>
      <c r="O7" s="133"/>
      <c r="P7" s="133"/>
      <c r="Q7" s="136"/>
      <c r="R7" s="136"/>
      <c r="S7" s="136"/>
      <c r="T7" s="136"/>
      <c r="U7" s="136"/>
      <c r="V7" s="133"/>
      <c r="W7" s="133"/>
      <c r="X7" s="137"/>
      <c r="Y7" s="48"/>
      <c r="Z7" s="45"/>
      <c r="AA7" s="24"/>
      <c r="AB7" s="24"/>
      <c r="AC7" s="89"/>
      <c r="AD7" s="89"/>
    </row>
    <row r="8" spans="1:30" x14ac:dyDescent="0.25">
      <c r="A8" s="9"/>
      <c r="B8" s="109"/>
      <c r="C8" s="45"/>
      <c r="D8" s="109"/>
      <c r="E8" s="110"/>
      <c r="G8" s="45"/>
      <c r="H8" s="48"/>
      <c r="I8" s="45"/>
      <c r="J8" s="24"/>
      <c r="K8" s="24"/>
      <c r="L8" s="24"/>
      <c r="M8" s="45"/>
      <c r="N8" s="45"/>
      <c r="O8" s="45"/>
      <c r="P8" s="45"/>
      <c r="Q8" s="142"/>
      <c r="R8" s="142"/>
      <c r="S8" s="142"/>
      <c r="T8" s="142"/>
      <c r="U8" s="142"/>
      <c r="V8" s="45"/>
      <c r="W8" s="109"/>
      <c r="X8" s="45"/>
      <c r="Y8" s="89"/>
      <c r="Z8" s="89"/>
      <c r="AA8" s="89"/>
      <c r="AB8" s="89"/>
      <c r="AC8" s="89"/>
      <c r="AD8" s="89"/>
    </row>
    <row r="9" spans="1:30" x14ac:dyDescent="0.25">
      <c r="A9" s="9"/>
      <c r="B9" s="109"/>
      <c r="C9" s="45"/>
      <c r="D9" s="109"/>
      <c r="E9" s="110"/>
      <c r="G9" s="45"/>
      <c r="H9" s="48"/>
      <c r="I9" s="45"/>
      <c r="J9" s="24"/>
      <c r="K9" s="24"/>
      <c r="L9" s="24"/>
      <c r="M9" s="45"/>
      <c r="N9" s="45"/>
      <c r="O9" s="45"/>
      <c r="P9" s="45"/>
      <c r="Q9" s="142"/>
      <c r="R9" s="142"/>
      <c r="S9" s="142"/>
      <c r="T9" s="142"/>
      <c r="U9" s="142"/>
      <c r="V9" s="45"/>
      <c r="W9" s="109"/>
      <c r="X9" s="45"/>
      <c r="Y9" s="89"/>
      <c r="Z9" s="89"/>
      <c r="AA9" s="89"/>
      <c r="AB9" s="89"/>
      <c r="AC9" s="89"/>
      <c r="AD9" s="89"/>
    </row>
    <row r="10" spans="1:30" x14ac:dyDescent="0.25">
      <c r="A10" s="9"/>
      <c r="B10" s="109"/>
      <c r="C10" s="45"/>
      <c r="D10" s="109"/>
      <c r="E10" s="110"/>
      <c r="G10" s="45"/>
      <c r="H10" s="48"/>
      <c r="I10" s="45"/>
      <c r="J10" s="24"/>
      <c r="K10" s="24"/>
      <c r="L10" s="24"/>
      <c r="M10" s="45"/>
      <c r="N10" s="45"/>
      <c r="O10" s="45"/>
      <c r="P10" s="45"/>
      <c r="Q10" s="142"/>
      <c r="R10" s="142"/>
      <c r="S10" s="142"/>
      <c r="T10" s="142"/>
      <c r="U10" s="142"/>
      <c r="V10" s="45"/>
      <c r="W10" s="109"/>
      <c r="X10" s="45"/>
      <c r="Y10" s="89"/>
      <c r="Z10" s="89"/>
      <c r="AA10" s="89"/>
      <c r="AB10" s="89"/>
      <c r="AC10" s="89"/>
      <c r="AD10" s="89"/>
    </row>
    <row r="11" spans="1:30" x14ac:dyDescent="0.25">
      <c r="A11" s="9"/>
      <c r="B11" s="109"/>
      <c r="C11" s="45"/>
      <c r="D11" s="109"/>
      <c r="E11" s="110"/>
      <c r="G11" s="45"/>
      <c r="H11" s="48"/>
      <c r="I11" s="45"/>
      <c r="J11" s="24"/>
      <c r="K11" s="24"/>
      <c r="L11" s="24"/>
      <c r="M11" s="45"/>
      <c r="N11" s="45"/>
      <c r="O11" s="45"/>
      <c r="P11" s="45"/>
      <c r="Q11" s="142"/>
      <c r="R11" s="142"/>
      <c r="S11" s="142"/>
      <c r="T11" s="142"/>
      <c r="U11" s="142"/>
      <c r="V11" s="45"/>
      <c r="W11" s="109"/>
      <c r="X11" s="45"/>
      <c r="Y11" s="89"/>
      <c r="Z11" s="89"/>
      <c r="AA11" s="89"/>
      <c r="AB11" s="89"/>
      <c r="AC11" s="89"/>
      <c r="AD11" s="89"/>
    </row>
    <row r="12" spans="1:30" x14ac:dyDescent="0.25">
      <c r="A12" s="9"/>
      <c r="B12" s="109"/>
      <c r="C12" s="45"/>
      <c r="D12" s="109"/>
      <c r="E12" s="110"/>
      <c r="G12" s="45"/>
      <c r="H12" s="48"/>
      <c r="I12" s="45"/>
      <c r="J12" s="24"/>
      <c r="K12" s="24"/>
      <c r="L12" s="24"/>
      <c r="M12" s="45"/>
      <c r="N12" s="45"/>
      <c r="O12" s="45"/>
      <c r="P12" s="45"/>
      <c r="Q12" s="142"/>
      <c r="R12" s="142"/>
      <c r="S12" s="142"/>
      <c r="T12" s="142"/>
      <c r="U12" s="142"/>
      <c r="V12" s="45"/>
      <c r="W12" s="109"/>
      <c r="X12" s="45"/>
      <c r="Y12" s="89"/>
      <c r="Z12" s="89"/>
      <c r="AA12" s="89"/>
      <c r="AB12" s="89"/>
      <c r="AC12" s="89"/>
      <c r="AD12" s="89"/>
    </row>
    <row r="13" spans="1:30" x14ac:dyDescent="0.25">
      <c r="A13" s="9"/>
      <c r="B13" s="109"/>
      <c r="C13" s="45"/>
      <c r="D13" s="109"/>
      <c r="E13" s="110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142"/>
      <c r="R13" s="142"/>
      <c r="S13" s="142"/>
      <c r="T13" s="142"/>
      <c r="U13" s="142"/>
      <c r="V13" s="45"/>
      <c r="W13" s="109"/>
      <c r="X13" s="45"/>
      <c r="Y13" s="89"/>
      <c r="Z13" s="89"/>
      <c r="AA13" s="89"/>
      <c r="AB13" s="89"/>
      <c r="AC13" s="89"/>
      <c r="AD13" s="89"/>
    </row>
    <row r="14" spans="1:30" x14ac:dyDescent="0.25">
      <c r="A14" s="9"/>
      <c r="B14" s="109"/>
      <c r="C14" s="45"/>
      <c r="D14" s="109"/>
      <c r="E14" s="110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142"/>
      <c r="R14" s="142"/>
      <c r="S14" s="142"/>
      <c r="T14" s="142"/>
      <c r="U14" s="142"/>
      <c r="V14" s="45"/>
      <c r="W14" s="109"/>
      <c r="X14" s="45"/>
      <c r="Y14" s="89"/>
      <c r="Z14" s="89"/>
      <c r="AA14" s="89"/>
      <c r="AB14" s="89"/>
      <c r="AC14" s="89"/>
      <c r="AD14" s="89"/>
    </row>
    <row r="15" spans="1:30" x14ac:dyDescent="0.25">
      <c r="A15" s="9"/>
      <c r="B15" s="109"/>
      <c r="C15" s="45"/>
      <c r="D15" s="109"/>
      <c r="E15" s="110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142"/>
      <c r="R15" s="142"/>
      <c r="S15" s="142"/>
      <c r="T15" s="142"/>
      <c r="U15" s="142"/>
      <c r="V15" s="45"/>
      <c r="W15" s="109"/>
      <c r="X15" s="45"/>
      <c r="Y15" s="89"/>
      <c r="Z15" s="89"/>
      <c r="AA15" s="89"/>
      <c r="AB15" s="89"/>
      <c r="AC15" s="89"/>
      <c r="AD15" s="89"/>
    </row>
    <row r="16" spans="1:30" x14ac:dyDescent="0.25">
      <c r="A16" s="9"/>
      <c r="B16" s="109"/>
      <c r="C16" s="45"/>
      <c r="D16" s="109"/>
      <c r="E16" s="110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142"/>
      <c r="R16" s="142"/>
      <c r="S16" s="142"/>
      <c r="T16" s="142"/>
      <c r="U16" s="142"/>
      <c r="V16" s="45"/>
      <c r="W16" s="109"/>
      <c r="X16" s="45"/>
      <c r="Y16" s="89"/>
      <c r="Z16" s="89"/>
      <c r="AA16" s="89"/>
      <c r="AB16" s="89"/>
      <c r="AC16" s="89"/>
      <c r="AD16" s="89"/>
    </row>
    <row r="17" spans="1:30" x14ac:dyDescent="0.25">
      <c r="A17" s="9"/>
      <c r="B17" s="109"/>
      <c r="C17" s="45"/>
      <c r="D17" s="109"/>
      <c r="E17" s="110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142"/>
      <c r="R17" s="142"/>
      <c r="S17" s="142"/>
      <c r="T17" s="142"/>
      <c r="U17" s="142"/>
      <c r="V17" s="45"/>
      <c r="W17" s="109"/>
      <c r="X17" s="45"/>
      <c r="Y17" s="89"/>
      <c r="Z17" s="89"/>
      <c r="AA17" s="89"/>
      <c r="AB17" s="89"/>
      <c r="AC17" s="89"/>
      <c r="AD17" s="89"/>
    </row>
    <row r="18" spans="1:30" x14ac:dyDescent="0.25">
      <c r="A18" s="9"/>
      <c r="B18" s="109"/>
      <c r="C18" s="45"/>
      <c r="D18" s="109"/>
      <c r="E18" s="110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142"/>
      <c r="R18" s="142"/>
      <c r="S18" s="142"/>
      <c r="T18" s="142"/>
      <c r="U18" s="142"/>
      <c r="V18" s="45"/>
      <c r="W18" s="109"/>
      <c r="X18" s="45"/>
      <c r="Y18" s="89"/>
      <c r="Z18" s="89"/>
      <c r="AA18" s="89"/>
      <c r="AB18" s="89"/>
      <c r="AC18" s="89"/>
      <c r="AD18" s="89"/>
    </row>
    <row r="19" spans="1:30" x14ac:dyDescent="0.25">
      <c r="A19" s="9"/>
      <c r="B19" s="109"/>
      <c r="C19" s="45"/>
      <c r="D19" s="109"/>
      <c r="E19" s="110"/>
      <c r="G19" s="45"/>
      <c r="H19" s="48"/>
      <c r="I19" s="45"/>
      <c r="J19" s="24"/>
      <c r="K19" s="24"/>
      <c r="L19" s="24"/>
      <c r="M19" s="45"/>
      <c r="N19" s="45"/>
      <c r="O19" s="45"/>
      <c r="P19" s="45"/>
      <c r="Q19" s="142"/>
      <c r="R19" s="142"/>
      <c r="S19" s="142"/>
      <c r="T19" s="142"/>
      <c r="U19" s="142"/>
      <c r="V19" s="45"/>
      <c r="W19" s="109"/>
      <c r="X19" s="45"/>
      <c r="Y19" s="89"/>
      <c r="Z19" s="89"/>
      <c r="AA19" s="89"/>
      <c r="AB19" s="89"/>
      <c r="AC19" s="89"/>
      <c r="AD19" s="89"/>
    </row>
    <row r="20" spans="1:30" x14ac:dyDescent="0.25">
      <c r="A20" s="9"/>
      <c r="B20" s="109"/>
      <c r="C20" s="45"/>
      <c r="D20" s="109"/>
      <c r="E20" s="110"/>
      <c r="G20" s="45"/>
      <c r="H20" s="48"/>
      <c r="I20" s="45"/>
      <c r="J20" s="24"/>
      <c r="K20" s="24"/>
      <c r="L20" s="24"/>
      <c r="M20" s="45"/>
      <c r="N20" s="45"/>
      <c r="O20" s="45"/>
      <c r="P20" s="45"/>
      <c r="Q20" s="142"/>
      <c r="R20" s="142"/>
      <c r="S20" s="142"/>
      <c r="T20" s="142"/>
      <c r="U20" s="142"/>
      <c r="V20" s="45"/>
      <c r="W20" s="109"/>
      <c r="X20" s="45"/>
      <c r="Y20" s="89"/>
      <c r="Z20" s="89"/>
      <c r="AA20" s="89"/>
      <c r="AB20" s="89"/>
      <c r="AC20" s="89"/>
      <c r="AD20" s="89"/>
    </row>
    <row r="21" spans="1:30" x14ac:dyDescent="0.25">
      <c r="A21" s="9"/>
      <c r="B21" s="109"/>
      <c r="C21" s="45"/>
      <c r="D21" s="109"/>
      <c r="E21" s="110"/>
      <c r="G21" s="45"/>
      <c r="H21" s="48"/>
      <c r="I21" s="45"/>
      <c r="J21" s="24"/>
      <c r="K21" s="24"/>
      <c r="L21" s="24"/>
      <c r="M21" s="45"/>
      <c r="N21" s="45"/>
      <c r="O21" s="45"/>
      <c r="P21" s="45"/>
      <c r="Q21" s="142"/>
      <c r="R21" s="142"/>
      <c r="S21" s="142"/>
      <c r="T21" s="142"/>
      <c r="U21" s="142"/>
      <c r="V21" s="45"/>
      <c r="W21" s="109"/>
      <c r="X21" s="45"/>
      <c r="Y21" s="89"/>
      <c r="Z21" s="89"/>
      <c r="AA21" s="89"/>
      <c r="AB21" s="89"/>
      <c r="AC21" s="89"/>
      <c r="AD21" s="89"/>
    </row>
    <row r="22" spans="1:30" x14ac:dyDescent="0.25">
      <c r="A22" s="9"/>
      <c r="B22" s="109"/>
      <c r="C22" s="45"/>
      <c r="D22" s="109"/>
      <c r="E22" s="110"/>
      <c r="G22" s="45"/>
      <c r="H22" s="48"/>
      <c r="I22" s="45"/>
      <c r="J22" s="24"/>
      <c r="K22" s="24"/>
      <c r="L22" s="24"/>
      <c r="M22" s="45"/>
      <c r="N22" s="45"/>
      <c r="O22" s="45"/>
      <c r="P22" s="45"/>
      <c r="Q22" s="142"/>
      <c r="R22" s="142"/>
      <c r="S22" s="142"/>
      <c r="T22" s="142"/>
      <c r="U22" s="142"/>
      <c r="V22" s="45"/>
      <c r="W22" s="109"/>
      <c r="X22" s="45"/>
      <c r="Y22" s="89"/>
      <c r="Z22" s="89"/>
      <c r="AA22" s="89"/>
      <c r="AB22" s="89"/>
      <c r="AC22" s="89"/>
      <c r="AD22" s="89"/>
    </row>
    <row r="23" spans="1:30" x14ac:dyDescent="0.25">
      <c r="A23" s="9"/>
      <c r="B23" s="109"/>
      <c r="C23" s="45"/>
      <c r="D23" s="109"/>
      <c r="E23" s="110"/>
      <c r="G23" s="45"/>
      <c r="H23" s="48"/>
      <c r="I23" s="45"/>
      <c r="J23" s="24"/>
      <c r="K23" s="24"/>
      <c r="L23" s="24"/>
      <c r="M23" s="45"/>
      <c r="N23" s="45"/>
      <c r="O23" s="45"/>
      <c r="P23" s="45"/>
      <c r="Q23" s="142"/>
      <c r="R23" s="142"/>
      <c r="S23" s="142"/>
      <c r="T23" s="142"/>
      <c r="U23" s="142"/>
      <c r="V23" s="45"/>
      <c r="W23" s="109"/>
      <c r="X23" s="45"/>
      <c r="Y23" s="89"/>
      <c r="Z23" s="89"/>
      <c r="AA23" s="89"/>
      <c r="AB23" s="89"/>
      <c r="AC23" s="89"/>
      <c r="AD23" s="89"/>
    </row>
    <row r="24" spans="1:30" x14ac:dyDescent="0.25">
      <c r="A24" s="9"/>
      <c r="B24" s="109"/>
      <c r="C24" s="45"/>
      <c r="D24" s="109"/>
      <c r="E24" s="110"/>
      <c r="G24" s="45"/>
      <c r="H24" s="48"/>
      <c r="I24" s="45"/>
      <c r="J24" s="24"/>
      <c r="K24" s="24"/>
      <c r="L24" s="24"/>
      <c r="M24" s="45"/>
      <c r="N24" s="45"/>
      <c r="O24" s="45"/>
      <c r="P24" s="45"/>
      <c r="Q24" s="142"/>
      <c r="R24" s="142"/>
      <c r="S24" s="142"/>
      <c r="T24" s="142"/>
      <c r="U24" s="142"/>
      <c r="V24" s="45"/>
      <c r="W24" s="109"/>
      <c r="X24" s="45"/>
      <c r="Y24" s="89"/>
      <c r="Z24" s="89"/>
      <c r="AA24" s="89"/>
      <c r="AB24" s="89"/>
      <c r="AC24" s="89"/>
      <c r="AD24" s="89"/>
    </row>
    <row r="25" spans="1:30" x14ac:dyDescent="0.25">
      <c r="A25" s="9"/>
      <c r="B25" s="109"/>
      <c r="C25" s="45"/>
      <c r="D25" s="109"/>
      <c r="E25" s="110"/>
      <c r="G25" s="45"/>
      <c r="H25" s="48"/>
      <c r="I25" s="45"/>
      <c r="J25" s="24"/>
      <c r="K25" s="24"/>
      <c r="L25" s="24"/>
      <c r="M25" s="45"/>
      <c r="N25" s="45"/>
      <c r="O25" s="45"/>
      <c r="P25" s="45"/>
      <c r="Q25" s="142"/>
      <c r="R25" s="142"/>
      <c r="S25" s="142"/>
      <c r="T25" s="142"/>
      <c r="U25" s="142"/>
      <c r="V25" s="45"/>
      <c r="W25" s="109"/>
      <c r="X25" s="45"/>
      <c r="Y25" s="89"/>
      <c r="Z25" s="89"/>
      <c r="AA25" s="89"/>
      <c r="AB25" s="89"/>
      <c r="AC25" s="89"/>
      <c r="AD25" s="89"/>
    </row>
    <row r="26" spans="1:30" x14ac:dyDescent="0.25">
      <c r="A26" s="9"/>
      <c r="B26" s="109"/>
      <c r="C26" s="45"/>
      <c r="D26" s="109"/>
      <c r="E26" s="110"/>
      <c r="G26" s="45"/>
      <c r="H26" s="48"/>
      <c r="I26" s="45"/>
      <c r="J26" s="24"/>
      <c r="K26" s="24"/>
      <c r="L26" s="24"/>
      <c r="M26" s="45"/>
      <c r="N26" s="45"/>
      <c r="O26" s="45"/>
      <c r="P26" s="45"/>
      <c r="Q26" s="142"/>
      <c r="R26" s="142"/>
      <c r="S26" s="142"/>
      <c r="T26" s="142"/>
      <c r="U26" s="142"/>
      <c r="V26" s="45"/>
      <c r="W26" s="109"/>
      <c r="X26" s="45"/>
      <c r="Y26" s="89"/>
      <c r="Z26" s="89"/>
      <c r="AA26" s="89"/>
      <c r="AB26" s="89"/>
      <c r="AC26" s="89"/>
      <c r="AD26" s="89"/>
    </row>
    <row r="27" spans="1:30" x14ac:dyDescent="0.25">
      <c r="A27" s="9"/>
      <c r="B27" s="109"/>
      <c r="C27" s="45"/>
      <c r="D27" s="109"/>
      <c r="E27" s="110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142"/>
      <c r="R27" s="142"/>
      <c r="S27" s="142"/>
      <c r="T27" s="142"/>
      <c r="U27" s="142"/>
      <c r="V27" s="45"/>
      <c r="W27" s="109"/>
      <c r="X27" s="45"/>
      <c r="Y27" s="89"/>
      <c r="Z27" s="89"/>
      <c r="AA27" s="89"/>
      <c r="AB27" s="89"/>
      <c r="AC27" s="89"/>
      <c r="AD27" s="89"/>
    </row>
    <row r="28" spans="1:30" x14ac:dyDescent="0.25">
      <c r="A28" s="9"/>
      <c r="B28" s="109"/>
      <c r="C28" s="45"/>
      <c r="D28" s="109"/>
      <c r="E28" s="110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142"/>
      <c r="R28" s="142"/>
      <c r="S28" s="142"/>
      <c r="T28" s="142"/>
      <c r="U28" s="142"/>
      <c r="V28" s="45"/>
      <c r="W28" s="109"/>
      <c r="X28" s="45"/>
      <c r="Y28" s="89"/>
      <c r="Z28" s="89"/>
      <c r="AA28" s="89"/>
      <c r="AB28" s="89"/>
      <c r="AC28" s="89"/>
      <c r="AD28" s="89"/>
    </row>
    <row r="29" spans="1:30" x14ac:dyDescent="0.25">
      <c r="A29" s="9"/>
      <c r="B29" s="109"/>
      <c r="C29" s="45"/>
      <c r="D29" s="109"/>
      <c r="E29" s="110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142"/>
      <c r="R29" s="142"/>
      <c r="S29" s="142"/>
      <c r="T29" s="142"/>
      <c r="U29" s="142"/>
      <c r="V29" s="45"/>
      <c r="W29" s="109"/>
      <c r="X29" s="45"/>
      <c r="Y29" s="89"/>
      <c r="Z29" s="89"/>
      <c r="AA29" s="89"/>
      <c r="AB29" s="89"/>
      <c r="AC29" s="89"/>
      <c r="AD29" s="89"/>
    </row>
    <row r="30" spans="1:30" x14ac:dyDescent="0.25">
      <c r="A30" s="9"/>
      <c r="B30" s="109"/>
      <c r="C30" s="45"/>
      <c r="D30" s="109"/>
      <c r="E30" s="110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142"/>
      <c r="R30" s="142"/>
      <c r="S30" s="142"/>
      <c r="T30" s="142"/>
      <c r="U30" s="142"/>
      <c r="V30" s="45"/>
      <c r="W30" s="109"/>
      <c r="X30" s="45"/>
      <c r="Y30" s="89"/>
      <c r="Z30" s="89"/>
      <c r="AA30" s="89"/>
      <c r="AB30" s="89"/>
      <c r="AC30" s="89"/>
      <c r="AD30" s="89"/>
    </row>
    <row r="31" spans="1:30" x14ac:dyDescent="0.25">
      <c r="A31" s="9"/>
      <c r="B31" s="109"/>
      <c r="C31" s="45"/>
      <c r="D31" s="109"/>
      <c r="E31" s="110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142"/>
      <c r="R31" s="142"/>
      <c r="S31" s="142"/>
      <c r="T31" s="142"/>
      <c r="U31" s="142"/>
      <c r="V31" s="45"/>
      <c r="W31" s="109"/>
      <c r="X31" s="45"/>
      <c r="Y31" s="89"/>
      <c r="Z31" s="89"/>
      <c r="AA31" s="89"/>
      <c r="AB31" s="89"/>
      <c r="AC31" s="89"/>
      <c r="AD31" s="89"/>
    </row>
    <row r="32" spans="1:30" x14ac:dyDescent="0.25">
      <c r="A32" s="9"/>
      <c r="B32" s="109"/>
      <c r="C32" s="45"/>
      <c r="D32" s="109"/>
      <c r="E32" s="110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142"/>
      <c r="R32" s="142"/>
      <c r="S32" s="142"/>
      <c r="T32" s="142"/>
      <c r="U32" s="142"/>
      <c r="V32" s="45"/>
      <c r="W32" s="109"/>
      <c r="X32" s="45"/>
      <c r="Y32" s="89"/>
      <c r="Z32" s="89"/>
      <c r="AA32" s="89"/>
      <c r="AB32" s="89"/>
      <c r="AC32" s="89"/>
      <c r="AD32" s="89"/>
    </row>
    <row r="33" spans="1:30" x14ac:dyDescent="0.25">
      <c r="A33" s="9"/>
      <c r="B33" s="109"/>
      <c r="C33" s="45"/>
      <c r="D33" s="109"/>
      <c r="E33" s="110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142"/>
      <c r="R33" s="142"/>
      <c r="S33" s="142"/>
      <c r="T33" s="142"/>
      <c r="U33" s="142"/>
      <c r="V33" s="45"/>
      <c r="W33" s="109"/>
      <c r="X33" s="45"/>
      <c r="Y33" s="89"/>
      <c r="Z33" s="89"/>
      <c r="AA33" s="89"/>
      <c r="AB33" s="89"/>
      <c r="AC33" s="89"/>
      <c r="AD33" s="89"/>
    </row>
    <row r="34" spans="1:30" x14ac:dyDescent="0.25">
      <c r="A34" s="9"/>
      <c r="B34" s="109"/>
      <c r="C34" s="45"/>
      <c r="D34" s="109"/>
      <c r="E34" s="110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142"/>
      <c r="R34" s="142"/>
      <c r="S34" s="142"/>
      <c r="T34" s="142"/>
      <c r="U34" s="142"/>
      <c r="V34" s="45"/>
      <c r="W34" s="109"/>
      <c r="X34" s="45"/>
      <c r="Y34" s="89"/>
      <c r="Z34" s="89"/>
      <c r="AA34" s="89"/>
      <c r="AB34" s="89"/>
      <c r="AC34" s="89"/>
      <c r="AD34" s="89"/>
    </row>
    <row r="35" spans="1:30" x14ac:dyDescent="0.25">
      <c r="A35" s="9"/>
      <c r="B35" s="109"/>
      <c r="C35" s="45"/>
      <c r="D35" s="109"/>
      <c r="E35" s="110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142"/>
      <c r="R35" s="142"/>
      <c r="S35" s="142"/>
      <c r="T35" s="142"/>
      <c r="U35" s="142"/>
      <c r="V35" s="45"/>
      <c r="W35" s="109"/>
      <c r="X35" s="45"/>
      <c r="Y35" s="89"/>
      <c r="Z35" s="89"/>
      <c r="AA35" s="89"/>
      <c r="AB35" s="89"/>
      <c r="AC35" s="89"/>
      <c r="AD35" s="89"/>
    </row>
    <row r="36" spans="1:30" x14ac:dyDescent="0.25">
      <c r="A36" s="9"/>
      <c r="B36" s="109"/>
      <c r="C36" s="45"/>
      <c r="D36" s="109"/>
      <c r="E36" s="110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142"/>
      <c r="R36" s="142"/>
      <c r="S36" s="142"/>
      <c r="T36" s="142"/>
      <c r="U36" s="142"/>
      <c r="V36" s="45"/>
      <c r="W36" s="109"/>
      <c r="X36" s="45"/>
      <c r="Y36" s="89"/>
      <c r="Z36" s="89"/>
      <c r="AA36" s="89"/>
      <c r="AB36" s="89"/>
      <c r="AC36" s="89"/>
      <c r="AD36" s="89"/>
    </row>
    <row r="37" spans="1:30" x14ac:dyDescent="0.25">
      <c r="A37" s="9"/>
      <c r="B37" s="109"/>
      <c r="C37" s="45"/>
      <c r="D37" s="109"/>
      <c r="E37" s="110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142"/>
      <c r="R37" s="142"/>
      <c r="S37" s="142"/>
      <c r="T37" s="142"/>
      <c r="U37" s="142"/>
      <c r="V37" s="45"/>
      <c r="W37" s="109"/>
      <c r="X37" s="45"/>
      <c r="Y37" s="89"/>
      <c r="Z37" s="89"/>
      <c r="AA37" s="89"/>
      <c r="AB37" s="89"/>
      <c r="AC37" s="89"/>
      <c r="AD37" s="89"/>
    </row>
    <row r="38" spans="1:30" x14ac:dyDescent="0.25">
      <c r="A38" s="9"/>
      <c r="B38" s="109"/>
      <c r="C38" s="45"/>
      <c r="D38" s="109"/>
      <c r="E38" s="110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142"/>
      <c r="R38" s="142"/>
      <c r="S38" s="142"/>
      <c r="T38" s="142"/>
      <c r="U38" s="142"/>
      <c r="V38" s="45"/>
      <c r="W38" s="109"/>
      <c r="X38" s="45"/>
      <c r="Y38" s="89"/>
      <c r="Z38" s="89"/>
      <c r="AA38" s="89"/>
      <c r="AB38" s="89"/>
      <c r="AC38" s="89"/>
      <c r="AD38" s="89"/>
    </row>
    <row r="39" spans="1:30" x14ac:dyDescent="0.25">
      <c r="A39" s="9"/>
      <c r="B39" s="109"/>
      <c r="C39" s="45"/>
      <c r="D39" s="109"/>
      <c r="E39" s="110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142"/>
      <c r="R39" s="142"/>
      <c r="S39" s="142"/>
      <c r="T39" s="142"/>
      <c r="U39" s="142"/>
      <c r="V39" s="45"/>
      <c r="W39" s="109"/>
      <c r="X39" s="45"/>
      <c r="Y39" s="89"/>
      <c r="Z39" s="89"/>
      <c r="AA39" s="89"/>
      <c r="AB39" s="89"/>
      <c r="AC39" s="89"/>
      <c r="AD39" s="89"/>
    </row>
    <row r="40" spans="1:30" x14ac:dyDescent="0.25">
      <c r="A40" s="9"/>
      <c r="B40" s="109"/>
      <c r="C40" s="45"/>
      <c r="D40" s="109"/>
      <c r="E40" s="110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142"/>
      <c r="R40" s="142"/>
      <c r="S40" s="142"/>
      <c r="T40" s="142"/>
      <c r="U40" s="142"/>
      <c r="V40" s="45"/>
      <c r="W40" s="109"/>
      <c r="X40" s="45"/>
      <c r="Y40" s="89"/>
      <c r="Z40" s="89"/>
      <c r="AA40" s="89"/>
      <c r="AB40" s="89"/>
      <c r="AC40" s="89"/>
      <c r="AD40" s="89"/>
    </row>
    <row r="41" spans="1:30" x14ac:dyDescent="0.25">
      <c r="A41" s="9"/>
      <c r="B41" s="109"/>
      <c r="C41" s="45"/>
      <c r="D41" s="109"/>
      <c r="E41" s="110"/>
      <c r="G41" s="45"/>
      <c r="H41" s="48"/>
      <c r="I41" s="45"/>
      <c r="J41" s="24"/>
      <c r="K41" s="24"/>
      <c r="L41" s="24"/>
      <c r="M41" s="45"/>
      <c r="N41" s="45"/>
      <c r="O41" s="45"/>
      <c r="P41" s="45"/>
      <c r="Q41" s="142"/>
      <c r="R41" s="142"/>
      <c r="S41" s="142"/>
      <c r="T41" s="142"/>
      <c r="U41" s="142"/>
      <c r="V41" s="45"/>
      <c r="W41" s="109"/>
      <c r="X41" s="45"/>
      <c r="Y41" s="89"/>
      <c r="Z41" s="89"/>
      <c r="AA41" s="89"/>
      <c r="AB41" s="89"/>
      <c r="AC41" s="89"/>
      <c r="AD41" s="89"/>
    </row>
    <row r="42" spans="1:30" x14ac:dyDescent="0.25">
      <c r="A42" s="9"/>
      <c r="B42" s="109"/>
      <c r="C42" s="45"/>
      <c r="D42" s="109"/>
      <c r="E42" s="110"/>
      <c r="G42" s="45"/>
      <c r="H42" s="48"/>
      <c r="I42" s="45"/>
      <c r="J42" s="24"/>
      <c r="K42" s="24"/>
      <c r="L42" s="24"/>
      <c r="M42" s="45"/>
      <c r="N42" s="45"/>
      <c r="O42" s="45"/>
      <c r="P42" s="45"/>
      <c r="Q42" s="142"/>
      <c r="R42" s="142"/>
      <c r="S42" s="142"/>
      <c r="T42" s="142"/>
      <c r="U42" s="142"/>
      <c r="V42" s="45"/>
      <c r="W42" s="109"/>
      <c r="X42" s="45"/>
      <c r="Y42" s="89"/>
      <c r="Z42" s="89"/>
      <c r="AA42" s="89"/>
      <c r="AB42" s="89"/>
      <c r="AC42" s="89"/>
      <c r="AD42" s="89"/>
    </row>
    <row r="43" spans="1:30" x14ac:dyDescent="0.25">
      <c r="A43" s="9"/>
      <c r="B43" s="109"/>
      <c r="C43" s="45"/>
      <c r="D43" s="109"/>
      <c r="E43" s="110"/>
      <c r="G43" s="45"/>
      <c r="H43" s="48"/>
      <c r="I43" s="45"/>
      <c r="J43" s="24"/>
      <c r="K43" s="24"/>
      <c r="L43" s="24"/>
      <c r="M43" s="45"/>
      <c r="N43" s="45"/>
      <c r="O43" s="45"/>
      <c r="P43" s="45"/>
      <c r="Q43" s="142"/>
      <c r="R43" s="142"/>
      <c r="S43" s="142"/>
      <c r="T43" s="142"/>
      <c r="U43" s="142"/>
      <c r="V43" s="45"/>
      <c r="W43" s="109"/>
      <c r="X43" s="45"/>
      <c r="Y43" s="89"/>
      <c r="Z43" s="89"/>
      <c r="AA43" s="89"/>
      <c r="AB43" s="89"/>
      <c r="AC43" s="89"/>
      <c r="AD43" s="89"/>
    </row>
    <row r="44" spans="1:30" x14ac:dyDescent="0.25">
      <c r="A44" s="9"/>
      <c r="B44" s="109"/>
      <c r="C44" s="45"/>
      <c r="D44" s="109"/>
      <c r="E44" s="110"/>
      <c r="G44" s="45"/>
      <c r="H44" s="48"/>
      <c r="I44" s="45"/>
      <c r="J44" s="24"/>
      <c r="K44" s="24"/>
      <c r="L44" s="24"/>
      <c r="M44" s="45"/>
      <c r="N44" s="45"/>
      <c r="O44" s="45"/>
      <c r="P44" s="45"/>
      <c r="Q44" s="142"/>
      <c r="R44" s="142"/>
      <c r="S44" s="142"/>
      <c r="T44" s="142"/>
      <c r="U44" s="142"/>
      <c r="V44" s="45"/>
      <c r="W44" s="109"/>
      <c r="X44" s="45"/>
      <c r="Y44" s="89"/>
      <c r="Z44" s="89"/>
      <c r="AA44" s="89"/>
      <c r="AB44" s="89"/>
      <c r="AC44" s="89"/>
      <c r="AD44" s="89"/>
    </row>
    <row r="45" spans="1:30" x14ac:dyDescent="0.25">
      <c r="A45" s="9"/>
      <c r="B45" s="109"/>
      <c r="C45" s="45"/>
      <c r="D45" s="109"/>
      <c r="E45" s="110"/>
      <c r="G45" s="45"/>
      <c r="H45" s="48"/>
      <c r="I45" s="45"/>
      <c r="J45" s="24"/>
      <c r="K45" s="24"/>
      <c r="L45" s="24"/>
      <c r="M45" s="45"/>
      <c r="N45" s="45"/>
      <c r="O45" s="45"/>
      <c r="P45" s="45"/>
      <c r="Q45" s="142"/>
      <c r="R45" s="142"/>
      <c r="S45" s="142"/>
      <c r="T45" s="142"/>
      <c r="U45" s="142"/>
      <c r="V45" s="45"/>
      <c r="W45" s="109"/>
      <c r="X45" s="45"/>
      <c r="Y45" s="89"/>
      <c r="Z45" s="89"/>
      <c r="AA45" s="89"/>
      <c r="AB45" s="89"/>
      <c r="AC45" s="89"/>
      <c r="AD45" s="89"/>
    </row>
    <row r="46" spans="1:30" x14ac:dyDescent="0.25">
      <c r="A46" s="9"/>
      <c r="B46" s="109"/>
      <c r="C46" s="45"/>
      <c r="D46" s="109"/>
      <c r="E46" s="109"/>
      <c r="F46" s="24"/>
      <c r="G46" s="45"/>
      <c r="H46" s="48"/>
      <c r="I46" s="45"/>
      <c r="J46" s="24"/>
      <c r="K46" s="24"/>
      <c r="L46" s="24"/>
      <c r="M46" s="24"/>
      <c r="N46" s="80"/>
      <c r="O46" s="80"/>
      <c r="P46" s="24"/>
      <c r="Q46" s="143"/>
      <c r="R46" s="143"/>
      <c r="S46" s="143"/>
      <c r="T46" s="143"/>
      <c r="U46" s="143"/>
      <c r="V46" s="24"/>
      <c r="W46" s="109"/>
      <c r="X46" s="24"/>
      <c r="Y46" s="89"/>
      <c r="Z46" s="89"/>
      <c r="AA46" s="89"/>
      <c r="AB46" s="89"/>
      <c r="AC46" s="89"/>
      <c r="AD46" s="89"/>
    </row>
    <row r="47" spans="1:30" x14ac:dyDescent="0.25">
      <c r="A47" s="9"/>
      <c r="B47" s="109"/>
      <c r="C47" s="45"/>
      <c r="D47" s="109"/>
      <c r="E47" s="109"/>
      <c r="F47" s="24"/>
      <c r="G47" s="45"/>
      <c r="H47" s="48"/>
      <c r="I47" s="45"/>
      <c r="J47" s="24"/>
      <c r="K47" s="24"/>
      <c r="L47" s="24"/>
      <c r="M47" s="24"/>
      <c r="N47" s="80"/>
      <c r="O47" s="80"/>
      <c r="P47" s="24"/>
      <c r="Q47" s="143"/>
      <c r="R47" s="143"/>
      <c r="S47" s="143"/>
      <c r="T47" s="143"/>
      <c r="U47" s="143"/>
      <c r="V47" s="24"/>
      <c r="W47" s="109"/>
      <c r="X47" s="24"/>
      <c r="Y47" s="89"/>
      <c r="Z47" s="89"/>
      <c r="AA47" s="89"/>
      <c r="AB47" s="89"/>
      <c r="AC47" s="89"/>
      <c r="AD47" s="89"/>
    </row>
    <row r="48" spans="1:30" x14ac:dyDescent="0.25">
      <c r="A48" s="9"/>
      <c r="B48" s="109"/>
      <c r="C48" s="45"/>
      <c r="D48" s="109"/>
      <c r="E48" s="109"/>
      <c r="F48" s="24"/>
      <c r="G48" s="45"/>
      <c r="H48" s="48"/>
      <c r="I48" s="45"/>
      <c r="J48" s="24"/>
      <c r="K48" s="24"/>
      <c r="L48" s="24"/>
      <c r="M48" s="24"/>
      <c r="N48" s="80"/>
      <c r="O48" s="80"/>
      <c r="P48" s="24"/>
      <c r="Q48" s="143"/>
      <c r="R48" s="143"/>
      <c r="S48" s="143"/>
      <c r="T48" s="143"/>
      <c r="U48" s="143"/>
      <c r="V48" s="24"/>
      <c r="W48" s="109"/>
      <c r="X48" s="24"/>
      <c r="Y48" s="89"/>
      <c r="Z48" s="89"/>
      <c r="AA48" s="89"/>
      <c r="AB48" s="89"/>
      <c r="AC48" s="89"/>
      <c r="AD48" s="89"/>
    </row>
    <row r="49" spans="1:30" x14ac:dyDescent="0.25">
      <c r="A49" s="9"/>
      <c r="B49" s="109"/>
      <c r="C49" s="45"/>
      <c r="D49" s="109"/>
      <c r="E49" s="109"/>
      <c r="F49" s="24"/>
      <c r="G49" s="45"/>
      <c r="H49" s="48"/>
      <c r="I49" s="45"/>
      <c r="J49" s="24"/>
      <c r="K49" s="24"/>
      <c r="L49" s="24"/>
      <c r="M49" s="24"/>
      <c r="N49" s="80"/>
      <c r="O49" s="80"/>
      <c r="P49" s="24"/>
      <c r="Q49" s="143"/>
      <c r="R49" s="143"/>
      <c r="S49" s="143"/>
      <c r="T49" s="143"/>
      <c r="U49" s="143"/>
      <c r="V49" s="24"/>
      <c r="W49" s="109"/>
      <c r="X49" s="24"/>
      <c r="Y49" s="89"/>
      <c r="Z49" s="89"/>
      <c r="AA49" s="89"/>
      <c r="AB49" s="89"/>
      <c r="AC49" s="89"/>
      <c r="AD49" s="89"/>
    </row>
    <row r="50" spans="1:30" x14ac:dyDescent="0.25">
      <c r="A50" s="9"/>
      <c r="B50" s="109"/>
      <c r="C50" s="45"/>
      <c r="D50" s="109"/>
      <c r="E50" s="109"/>
      <c r="F50" s="24"/>
      <c r="G50" s="45"/>
      <c r="H50" s="48"/>
      <c r="I50" s="45"/>
      <c r="J50" s="24"/>
      <c r="K50" s="24"/>
      <c r="L50" s="24"/>
      <c r="M50" s="24"/>
      <c r="N50" s="80"/>
      <c r="O50" s="80"/>
      <c r="P50" s="24"/>
      <c r="Q50" s="143"/>
      <c r="R50" s="143"/>
      <c r="S50" s="143"/>
      <c r="T50" s="143"/>
      <c r="U50" s="143"/>
      <c r="V50" s="24"/>
      <c r="W50" s="109"/>
      <c r="X50" s="24"/>
      <c r="Y50" s="89"/>
      <c r="Z50" s="89"/>
      <c r="AA50" s="89"/>
      <c r="AB50" s="89"/>
      <c r="AC50" s="89"/>
      <c r="AD50" s="89"/>
    </row>
    <row r="51" spans="1:30" x14ac:dyDescent="0.25">
      <c r="A51" s="9"/>
      <c r="B51" s="109"/>
      <c r="C51" s="45"/>
      <c r="D51" s="109"/>
      <c r="E51" s="109"/>
      <c r="F51" s="24"/>
      <c r="G51" s="45"/>
      <c r="H51" s="48"/>
      <c r="I51" s="45"/>
      <c r="J51" s="24"/>
      <c r="K51" s="24"/>
      <c r="L51" s="24"/>
      <c r="M51" s="24"/>
      <c r="N51" s="80"/>
      <c r="O51" s="80"/>
      <c r="P51" s="24"/>
      <c r="Q51" s="143"/>
      <c r="R51" s="143"/>
      <c r="S51" s="143"/>
      <c r="T51" s="143"/>
      <c r="U51" s="143"/>
      <c r="V51" s="24"/>
      <c r="W51" s="109"/>
      <c r="X51" s="24"/>
      <c r="Y51" s="89"/>
      <c r="Z51" s="89"/>
      <c r="AA51" s="89"/>
      <c r="AB51" s="89"/>
      <c r="AC51" s="89"/>
      <c r="AD51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2018-11-20T13:01:39Z</dcterms:modified>
</cp:coreProperties>
</file>