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3" i="3" l="1"/>
  <c r="N13" i="3"/>
  <c r="M13" i="3"/>
  <c r="L13" i="3"/>
  <c r="K13" i="3"/>
  <c r="AS10" i="3"/>
  <c r="AQ10" i="3"/>
  <c r="AP10" i="3"/>
  <c r="AO10" i="3"/>
  <c r="AN10" i="3"/>
  <c r="AM10" i="3"/>
  <c r="AG10" i="3"/>
  <c r="K15" i="3" s="1"/>
  <c r="AE10" i="3"/>
  <c r="I15" i="3" s="1"/>
  <c r="AD10" i="3"/>
  <c r="H15" i="3" s="1"/>
  <c r="AC10" i="3"/>
  <c r="G15" i="3" s="1"/>
  <c r="AB10" i="3"/>
  <c r="F15" i="3" s="1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G10" i="3"/>
  <c r="G14" i="3" s="1"/>
  <c r="G16" i="3" s="1"/>
  <c r="F10" i="3"/>
  <c r="F14" i="3" s="1"/>
  <c r="E10" i="3"/>
  <c r="E14" i="3" s="1"/>
  <c r="E16" i="3" s="1"/>
  <c r="H16" i="3" l="1"/>
  <c r="M16" i="3" s="1"/>
  <c r="K16" i="3"/>
  <c r="I16" i="3"/>
  <c r="O16" i="3" s="1"/>
  <c r="O14" i="3"/>
  <c r="O15" i="3"/>
  <c r="N15" i="3"/>
  <c r="N14" i="3"/>
  <c r="M15" i="3"/>
  <c r="M14" i="3"/>
  <c r="F16" i="3"/>
  <c r="L14" i="3"/>
  <c r="L15" i="3"/>
  <c r="N16" i="3" l="1"/>
  <c r="L16" i="3"/>
  <c r="N27" i="1" l="1"/>
  <c r="AN23" i="1"/>
  <c r="AM23" i="1"/>
  <c r="AL23" i="1"/>
  <c r="AK23" i="1"/>
  <c r="AJ23" i="1"/>
  <c r="AI23" i="1"/>
  <c r="AF23" i="1"/>
  <c r="I29" i="1" s="1"/>
  <c r="AE23" i="1"/>
  <c r="H29" i="1" s="1"/>
  <c r="AD23" i="1"/>
  <c r="G29" i="1" s="1"/>
  <c r="AC23" i="1"/>
  <c r="F29" i="1" s="1"/>
  <c r="AB23" i="1"/>
  <c r="E29" i="1" s="1"/>
  <c r="Y23" i="1"/>
  <c r="X23" i="1"/>
  <c r="W23" i="1"/>
  <c r="V23" i="1"/>
  <c r="U23" i="1"/>
  <c r="M23" i="1"/>
  <c r="L23" i="1"/>
  <c r="K23" i="1"/>
  <c r="J23" i="1"/>
  <c r="I23" i="1"/>
  <c r="H23" i="1"/>
  <c r="H27" i="1" s="1"/>
  <c r="G23" i="1"/>
  <c r="G27" i="1" s="1"/>
  <c r="G30" i="1" s="1"/>
  <c r="F23" i="1"/>
  <c r="F27" i="1" s="1"/>
  <c r="E23" i="1"/>
  <c r="E27" i="1" s="1"/>
  <c r="E30" i="1" s="1"/>
  <c r="I27" i="1"/>
  <c r="K27" i="1" l="1"/>
  <c r="L27" i="1"/>
  <c r="H30" i="1"/>
  <c r="L30" i="1" s="1"/>
  <c r="K29" i="1"/>
  <c r="L29" i="1"/>
  <c r="M27" i="1"/>
  <c r="F30" i="1"/>
  <c r="K30" i="1" s="1"/>
  <c r="M29" i="1"/>
  <c r="I30" i="1"/>
  <c r="M30" i="1" s="1"/>
</calcChain>
</file>

<file path=xl/sharedStrings.xml><?xml version="1.0" encoding="utf-8"?>
<sst xmlns="http://schemas.openxmlformats.org/spreadsheetml/2006/main" count="212" uniqueCount="89">
  <si>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</si>
  <si>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</si>
  <si>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</si>
  <si>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</si>
  <si>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</si>
  <si>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</si>
  <si>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</si>
  <si>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</si>
  <si>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</si>
  <si>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</si>
  <si>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</si>
  <si>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</si>
  <si>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</si>
  <si>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</si>
  <si>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</si>
  <si>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</si>
  <si>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</si>
  <si>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</si>
  <si>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</si>
  <si>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</si>
  <si>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</si>
  <si>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</si>
  <si>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</si>
  <si>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</si>
  <si>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</si>
  <si>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</si>
  <si>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</si>
  <si>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</si>
  <si>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</si>
  <si>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</si>
  <si>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</si>
  <si>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</si>
  <si>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</si>
  <si>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8.</t>
  </si>
  <si>
    <t>ViVe</t>
  </si>
  <si>
    <t>2.</t>
  </si>
  <si>
    <t>7.</t>
  </si>
  <si>
    <t>12.</t>
  </si>
  <si>
    <t>HePe</t>
  </si>
  <si>
    <t>SiiPo</t>
  </si>
  <si>
    <t>10.</t>
  </si>
  <si>
    <t>Aimo Melleri</t>
  </si>
  <si>
    <t>05.05. 1974  KaMa - ViVe  6-1</t>
  </si>
  <si>
    <t xml:space="preserve">  20 v   4 kk   9 pv</t>
  </si>
  <si>
    <t>3.  ottelu</t>
  </si>
  <si>
    <t>19.05. 1974  HP - ViVe  5-4</t>
  </si>
  <si>
    <t xml:space="preserve">  19 v   4 kk 23 pv</t>
  </si>
  <si>
    <t>4.  ottelu</t>
  </si>
  <si>
    <t>23.05. 1974  ViVe - AA  6-4</t>
  </si>
  <si>
    <t xml:space="preserve">  19 v   4 kk 27 pv</t>
  </si>
  <si>
    <t>65.  ottelu</t>
  </si>
  <si>
    <t>26.06. 1977  Tahko - ViVe  3-15</t>
  </si>
  <si>
    <t xml:space="preserve">  23 v   6 kk   0 pv</t>
  </si>
  <si>
    <t>Seurat</t>
  </si>
  <si>
    <t>HePe = Helsinki-Pesis  (1977)</t>
  </si>
  <si>
    <t>ViVe = Vimpelin Veto  (1934)</t>
  </si>
  <si>
    <t>SiiPo = Siilinjärven Ponnistus  (1907)</t>
  </si>
  <si>
    <t>ykkössarja</t>
  </si>
  <si>
    <t>LoKV</t>
  </si>
  <si>
    <t>LoKV = Lohjan Kisa-Veikot  (1950)</t>
  </si>
  <si>
    <t>----</t>
  </si>
  <si>
    <t>MESTARUUSSARJA</t>
  </si>
  <si>
    <t>PuMu</t>
  </si>
  <si>
    <t>LaVe = Lappajärven Veikot  (1911),  kasvattajaseura</t>
  </si>
  <si>
    <t>suomensarja</t>
  </si>
  <si>
    <t>9.</t>
  </si>
  <si>
    <t>****</t>
  </si>
  <si>
    <t>URA SM-SARJASSA</t>
  </si>
  <si>
    <t>Lyöty</t>
  </si>
  <si>
    <t>Tuotu</t>
  </si>
  <si>
    <t xml:space="preserve"> Arvo-ottelut</t>
  </si>
  <si>
    <t>Mitalit</t>
  </si>
  <si>
    <t>L+T</t>
  </si>
  <si>
    <t>27.</t>
  </si>
  <si>
    <t>0-0-0</t>
  </si>
  <si>
    <t xml:space="preserve">      Runkosarja TOP-30</t>
  </si>
  <si>
    <t>26.12.1953   Lappajärvi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</si>
  <si>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</si>
  <si>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</si>
  <si>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</si>
  <si>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</si>
  <si>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</si>
  <si>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</si>
  <si>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</si>
  <si>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</si>
  <si>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</si>
  <si>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</si>
  <si>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Palo = Järvenpään Palo  (1914)</t>
  </si>
  <si>
    <t>Palo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</si>
</sst>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2" borderId="0" xfId="0" applyFont="1" applyFill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0" fontId="3" fillId="3" borderId="6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3" borderId="3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9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7" borderId="7" xfId="0" applyFont="1" applyFill="1" applyBorder="1"/>
    <xf numFmtId="0" fontId="3" fillId="7" borderId="5" xfId="0" applyFont="1" applyFill="1" applyBorder="1"/>
    <xf numFmtId="0" fontId="3" fillId="7" borderId="12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2" customWidth="1"/>
    <col min="3" max="3" width="6.7109375" style="81" customWidth="1"/>
    <col min="4" max="4" width="8.2851562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48" customWidth="1"/>
    <col min="16" max="19" width="6.7109375" style="81" customWidth="1"/>
    <col min="20" max="20" width="0.7109375" style="81" customWidth="1"/>
    <col min="21" max="25" width="5.7109375" style="81" customWidth="1"/>
    <col min="26" max="26" width="8.85546875" style="81" customWidth="1"/>
    <col min="27" max="27" width="0.7109375" style="48" customWidth="1"/>
    <col min="28" max="32" width="5.7109375" style="81" customWidth="1"/>
    <col min="33" max="33" width="8.7109375" style="81" customWidth="1"/>
    <col min="34" max="34" width="0.7109375" style="48" customWidth="1"/>
    <col min="35" max="40" width="5.7109375" style="81" customWidth="1"/>
    <col min="41" max="41" width="43" style="1" customWidth="1"/>
    <col min="42" max="16384" width="9.140625" style="7"/>
  </cols>
  <sheetData>
    <row r="1" spans="1:41" ht="16.5" customHeight="1" x14ac:dyDescent="0.25">
      <c r="A1" s="1"/>
      <c r="B1" s="2" t="s">
        <v>41</v>
      </c>
      <c r="C1" s="3"/>
      <c r="D1" s="4"/>
      <c r="E1" s="5" t="s">
        <v>76</v>
      </c>
      <c r="F1" s="2"/>
      <c r="G1" s="2"/>
      <c r="H1" s="2"/>
      <c r="I1" s="3"/>
      <c r="J1" s="3"/>
      <c r="K1" s="3"/>
      <c r="L1" s="2"/>
      <c r="M1" s="3"/>
      <c r="N1" s="3"/>
      <c r="O1" s="6"/>
      <c r="P1" s="2"/>
      <c r="Q1" s="2"/>
      <c r="R1" s="2"/>
      <c r="S1" s="2"/>
      <c r="T1" s="93"/>
      <c r="U1" s="2"/>
      <c r="V1" s="3"/>
      <c r="W1" s="3"/>
      <c r="X1" s="3"/>
      <c r="Y1" s="3"/>
      <c r="Z1" s="3"/>
      <c r="AA1" s="6"/>
      <c r="AB1" s="3"/>
      <c r="AC1" s="3"/>
      <c r="AD1" s="3"/>
      <c r="AE1" s="3"/>
      <c r="AF1" s="3"/>
      <c r="AG1" s="3"/>
      <c r="AH1" s="6"/>
      <c r="AI1" s="3"/>
      <c r="AJ1" s="3"/>
      <c r="AK1" s="3"/>
      <c r="AL1" s="3"/>
      <c r="AM1" s="3"/>
      <c r="AN1" s="3"/>
    </row>
    <row r="2" spans="1:41" s="22" customFormat="1" ht="15" customHeight="1" x14ac:dyDescent="0.2">
      <c r="A2" s="8"/>
      <c r="B2" s="9" t="s">
        <v>61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0" t="s">
        <v>75</v>
      </c>
      <c r="Q2" s="14"/>
      <c r="R2" s="14"/>
      <c r="S2" s="17"/>
      <c r="T2" s="18"/>
      <c r="U2" s="21" t="s">
        <v>14</v>
      </c>
      <c r="V2" s="13"/>
      <c r="W2" s="13"/>
      <c r="X2" s="13"/>
      <c r="Y2" s="13"/>
      <c r="Z2" s="14"/>
      <c r="AA2" s="18"/>
      <c r="AB2" s="21" t="s">
        <v>15</v>
      </c>
      <c r="AC2" s="13"/>
      <c r="AD2" s="13"/>
      <c r="AE2" s="13"/>
      <c r="AF2" s="13"/>
      <c r="AG2" s="14"/>
      <c r="AH2" s="18"/>
      <c r="AI2" s="21" t="s">
        <v>70</v>
      </c>
      <c r="AJ2" s="13"/>
      <c r="AK2" s="13"/>
      <c r="AL2" s="19"/>
      <c r="AM2" s="13" t="s">
        <v>71</v>
      </c>
      <c r="AN2" s="14"/>
      <c r="AO2" s="8"/>
    </row>
    <row r="3" spans="1:41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72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3</v>
      </c>
      <c r="AC3" s="17" t="s">
        <v>8</v>
      </c>
      <c r="AD3" s="14" t="s">
        <v>5</v>
      </c>
      <c r="AE3" s="17" t="s">
        <v>6</v>
      </c>
      <c r="AF3" s="17" t="s">
        <v>16</v>
      </c>
      <c r="AG3" s="17" t="s">
        <v>21</v>
      </c>
      <c r="AH3" s="23"/>
      <c r="AI3" s="17" t="s">
        <v>22</v>
      </c>
      <c r="AJ3" s="17" t="s">
        <v>23</v>
      </c>
      <c r="AK3" s="14" t="s">
        <v>32</v>
      </c>
      <c r="AL3" s="14" t="s">
        <v>29</v>
      </c>
      <c r="AM3" s="16" t="s">
        <v>30</v>
      </c>
      <c r="AN3" s="17" t="s">
        <v>31</v>
      </c>
      <c r="AO3" s="8"/>
    </row>
    <row r="4" spans="1:41" s="22" customFormat="1" ht="15" customHeight="1" x14ac:dyDescent="0.2">
      <c r="A4" s="8"/>
      <c r="B4" s="24">
        <v>1974</v>
      </c>
      <c r="C4" s="24" t="s">
        <v>33</v>
      </c>
      <c r="D4" s="25" t="s">
        <v>34</v>
      </c>
      <c r="E4" s="24">
        <v>22</v>
      </c>
      <c r="F4" s="26">
        <v>0</v>
      </c>
      <c r="G4" s="26">
        <v>9</v>
      </c>
      <c r="H4" s="26">
        <v>12</v>
      </c>
      <c r="I4" s="24"/>
      <c r="J4" s="24"/>
      <c r="K4" s="24"/>
      <c r="L4" s="24"/>
      <c r="M4" s="24"/>
      <c r="N4" s="24"/>
      <c r="O4" s="27"/>
      <c r="P4" s="17"/>
      <c r="Q4" s="17"/>
      <c r="R4" s="17"/>
      <c r="S4" s="17"/>
      <c r="T4" s="94"/>
      <c r="U4" s="24"/>
      <c r="V4" s="26"/>
      <c r="W4" s="26"/>
      <c r="X4" s="26"/>
      <c r="Y4" s="24"/>
      <c r="Z4" s="24"/>
      <c r="AA4" s="27"/>
      <c r="AB4" s="24"/>
      <c r="AC4" s="24"/>
      <c r="AD4" s="24"/>
      <c r="AE4" s="24"/>
      <c r="AF4" s="24"/>
      <c r="AG4" s="24"/>
      <c r="AH4" s="27"/>
      <c r="AI4" s="24"/>
      <c r="AJ4" s="24"/>
      <c r="AK4" s="24"/>
      <c r="AL4" s="24"/>
      <c r="AM4" s="24"/>
      <c r="AN4" s="24"/>
      <c r="AO4" s="8"/>
    </row>
    <row r="5" spans="1:41" s="22" customFormat="1" ht="15" customHeight="1" x14ac:dyDescent="0.2">
      <c r="A5" s="8"/>
      <c r="B5" s="24">
        <v>1975</v>
      </c>
      <c r="C5" s="24" t="s">
        <v>35</v>
      </c>
      <c r="D5" s="25" t="s">
        <v>34</v>
      </c>
      <c r="E5" s="24">
        <v>19</v>
      </c>
      <c r="F5" s="24">
        <v>0</v>
      </c>
      <c r="G5" s="24">
        <v>7</v>
      </c>
      <c r="H5" s="24">
        <v>17</v>
      </c>
      <c r="I5" s="28"/>
      <c r="J5" s="28"/>
      <c r="K5" s="28"/>
      <c r="L5" s="28"/>
      <c r="M5" s="28"/>
      <c r="N5" s="24"/>
      <c r="O5" s="27"/>
      <c r="P5" s="17"/>
      <c r="Q5" s="17" t="s">
        <v>73</v>
      </c>
      <c r="R5" s="17"/>
      <c r="S5" s="17"/>
      <c r="T5" s="94"/>
      <c r="U5" s="28"/>
      <c r="V5" s="29"/>
      <c r="W5" s="29"/>
      <c r="X5" s="29"/>
      <c r="Y5" s="28"/>
      <c r="Z5" s="28"/>
      <c r="AA5" s="27"/>
      <c r="AB5" s="28"/>
      <c r="AC5" s="28"/>
      <c r="AD5" s="29"/>
      <c r="AE5" s="28"/>
      <c r="AF5" s="28"/>
      <c r="AG5" s="28"/>
      <c r="AH5" s="27"/>
      <c r="AI5" s="28"/>
      <c r="AJ5" s="28"/>
      <c r="AK5" s="28"/>
      <c r="AL5" s="29"/>
      <c r="AM5" s="30">
        <v>1</v>
      </c>
      <c r="AN5" s="28"/>
      <c r="AO5" s="8"/>
    </row>
    <row r="6" spans="1:41" s="22" customFormat="1" ht="15" customHeight="1" x14ac:dyDescent="0.2">
      <c r="A6" s="8"/>
      <c r="B6" s="24">
        <v>1976</v>
      </c>
      <c r="C6" s="24" t="s">
        <v>36</v>
      </c>
      <c r="D6" s="25" t="s">
        <v>34</v>
      </c>
      <c r="E6" s="24">
        <v>12</v>
      </c>
      <c r="F6" s="24">
        <v>0</v>
      </c>
      <c r="G6" s="24">
        <v>8</v>
      </c>
      <c r="H6" s="24">
        <v>18</v>
      </c>
      <c r="I6" s="28"/>
      <c r="J6" s="28"/>
      <c r="K6" s="28"/>
      <c r="L6" s="28"/>
      <c r="M6" s="28"/>
      <c r="N6" s="24"/>
      <c r="O6" s="27"/>
      <c r="P6" s="17"/>
      <c r="Q6" s="17" t="s">
        <v>73</v>
      </c>
      <c r="R6" s="17"/>
      <c r="S6" s="17"/>
      <c r="T6" s="94"/>
      <c r="U6" s="28"/>
      <c r="V6" s="29"/>
      <c r="W6" s="29"/>
      <c r="X6" s="29"/>
      <c r="Y6" s="28"/>
      <c r="Z6" s="28"/>
      <c r="AA6" s="27"/>
      <c r="AB6" s="28"/>
      <c r="AC6" s="28"/>
      <c r="AD6" s="29"/>
      <c r="AE6" s="28"/>
      <c r="AF6" s="28"/>
      <c r="AG6" s="28"/>
      <c r="AH6" s="27"/>
      <c r="AI6" s="28"/>
      <c r="AJ6" s="28"/>
      <c r="AK6" s="28"/>
      <c r="AL6" s="29"/>
      <c r="AM6" s="30"/>
      <c r="AN6" s="28"/>
      <c r="AO6" s="8"/>
    </row>
    <row r="7" spans="1:41" s="22" customFormat="1" ht="15" customHeight="1" x14ac:dyDescent="0.2">
      <c r="A7" s="8"/>
      <c r="B7" s="24">
        <v>1977</v>
      </c>
      <c r="C7" s="24" t="s">
        <v>36</v>
      </c>
      <c r="D7" s="25" t="s">
        <v>34</v>
      </c>
      <c r="E7" s="24">
        <v>19</v>
      </c>
      <c r="F7" s="24">
        <v>1</v>
      </c>
      <c r="G7" s="24">
        <v>11</v>
      </c>
      <c r="H7" s="24">
        <v>11</v>
      </c>
      <c r="I7" s="28">
        <v>88</v>
      </c>
      <c r="J7" s="28">
        <v>43</v>
      </c>
      <c r="K7" s="28">
        <v>25</v>
      </c>
      <c r="L7" s="28">
        <v>8</v>
      </c>
      <c r="M7" s="28">
        <v>12</v>
      </c>
      <c r="N7" s="31" t="s">
        <v>60</v>
      </c>
      <c r="O7" s="27"/>
      <c r="P7" s="17"/>
      <c r="Q7" s="17"/>
      <c r="R7" s="17"/>
      <c r="S7" s="17"/>
      <c r="T7" s="94"/>
      <c r="U7" s="28"/>
      <c r="V7" s="29"/>
      <c r="W7" s="29"/>
      <c r="X7" s="29"/>
      <c r="Y7" s="28"/>
      <c r="Z7" s="28"/>
      <c r="AA7" s="27"/>
      <c r="AB7" s="28"/>
      <c r="AC7" s="28"/>
      <c r="AD7" s="29"/>
      <c r="AE7" s="28"/>
      <c r="AF7" s="28"/>
      <c r="AG7" s="28"/>
      <c r="AH7" s="27"/>
      <c r="AI7" s="28"/>
      <c r="AJ7" s="28"/>
      <c r="AK7" s="28"/>
      <c r="AL7" s="29"/>
      <c r="AM7" s="30"/>
      <c r="AN7" s="28"/>
      <c r="AO7" s="8"/>
    </row>
    <row r="8" spans="1:41" s="22" customFormat="1" ht="15" customHeight="1" x14ac:dyDescent="0.2">
      <c r="A8" s="8"/>
      <c r="B8" s="28">
        <v>1978</v>
      </c>
      <c r="C8" s="28" t="s">
        <v>37</v>
      </c>
      <c r="D8" s="32" t="s">
        <v>38</v>
      </c>
      <c r="E8" s="28">
        <v>19</v>
      </c>
      <c r="F8" s="28">
        <v>0</v>
      </c>
      <c r="G8" s="29">
        <v>2</v>
      </c>
      <c r="H8" s="28">
        <v>15</v>
      </c>
      <c r="I8" s="28">
        <v>66</v>
      </c>
      <c r="J8" s="28">
        <v>35</v>
      </c>
      <c r="K8" s="28">
        <v>17</v>
      </c>
      <c r="L8" s="28">
        <v>12</v>
      </c>
      <c r="M8" s="28">
        <v>2</v>
      </c>
      <c r="N8" s="31" t="s">
        <v>60</v>
      </c>
      <c r="O8" s="27"/>
      <c r="P8" s="17"/>
      <c r="Q8" s="17"/>
      <c r="R8" s="17"/>
      <c r="S8" s="17"/>
      <c r="T8" s="94"/>
      <c r="U8" s="28"/>
      <c r="V8" s="28"/>
      <c r="W8" s="29"/>
      <c r="X8" s="28"/>
      <c r="Y8" s="28"/>
      <c r="Z8" s="28"/>
      <c r="AA8" s="27"/>
      <c r="AB8" s="28"/>
      <c r="AC8" s="28"/>
      <c r="AD8" s="29"/>
      <c r="AE8" s="28"/>
      <c r="AF8" s="28"/>
      <c r="AG8" s="28"/>
      <c r="AH8" s="27"/>
      <c r="AI8" s="28"/>
      <c r="AJ8" s="28"/>
      <c r="AK8" s="28"/>
      <c r="AL8" s="29"/>
      <c r="AM8" s="30"/>
      <c r="AN8" s="28"/>
      <c r="AO8" s="8"/>
    </row>
    <row r="9" spans="1:41" s="22" customFormat="1" ht="15" customHeight="1" x14ac:dyDescent="0.2">
      <c r="A9" s="8"/>
      <c r="B9" s="24">
        <v>1979</v>
      </c>
      <c r="C9" s="24"/>
      <c r="D9" s="25"/>
      <c r="E9" s="24"/>
      <c r="F9" s="24"/>
      <c r="G9" s="24"/>
      <c r="H9" s="24"/>
      <c r="I9" s="24"/>
      <c r="J9" s="24"/>
      <c r="K9" s="24"/>
      <c r="L9" s="24"/>
      <c r="M9" s="24"/>
      <c r="N9" s="33"/>
      <c r="O9" s="23"/>
      <c r="P9" s="17"/>
      <c r="Q9" s="17"/>
      <c r="R9" s="17"/>
      <c r="S9" s="17"/>
      <c r="T9" s="94"/>
      <c r="U9" s="24"/>
      <c r="V9" s="24"/>
      <c r="W9" s="24"/>
      <c r="X9" s="24"/>
      <c r="Y9" s="24"/>
      <c r="Z9" s="24"/>
      <c r="AA9" s="23"/>
      <c r="AB9" s="34"/>
      <c r="AC9" s="34"/>
      <c r="AD9" s="34"/>
      <c r="AE9" s="34"/>
      <c r="AF9" s="34"/>
      <c r="AG9" s="34"/>
      <c r="AH9" s="23"/>
      <c r="AI9" s="24"/>
      <c r="AJ9" s="24"/>
      <c r="AK9" s="24"/>
      <c r="AL9" s="24"/>
      <c r="AM9" s="24"/>
      <c r="AN9" s="24"/>
      <c r="AO9" s="8"/>
    </row>
    <row r="10" spans="1:41" s="22" customFormat="1" ht="15" customHeight="1" x14ac:dyDescent="0.2">
      <c r="A10" s="8"/>
      <c r="B10" s="24">
        <v>1980</v>
      </c>
      <c r="C10" s="24"/>
      <c r="D10" s="25"/>
      <c r="E10" s="24"/>
      <c r="F10" s="24"/>
      <c r="G10" s="24"/>
      <c r="H10" s="24"/>
      <c r="I10" s="24"/>
      <c r="J10" s="24"/>
      <c r="K10" s="24"/>
      <c r="L10" s="24"/>
      <c r="M10" s="24"/>
      <c r="N10" s="33"/>
      <c r="O10" s="23"/>
      <c r="P10" s="17"/>
      <c r="Q10" s="17"/>
      <c r="R10" s="17"/>
      <c r="S10" s="17"/>
      <c r="T10" s="94"/>
      <c r="U10" s="24"/>
      <c r="V10" s="24"/>
      <c r="W10" s="24"/>
      <c r="X10" s="24"/>
      <c r="Y10" s="24"/>
      <c r="Z10" s="24"/>
      <c r="AA10" s="23"/>
      <c r="AB10" s="34"/>
      <c r="AC10" s="34"/>
      <c r="AD10" s="34"/>
      <c r="AE10" s="34"/>
      <c r="AF10" s="34"/>
      <c r="AG10" s="34"/>
      <c r="AH10" s="23"/>
      <c r="AI10" s="24"/>
      <c r="AJ10" s="24"/>
      <c r="AK10" s="24"/>
      <c r="AL10" s="24"/>
      <c r="AM10" s="24"/>
      <c r="AN10" s="24"/>
      <c r="AO10" s="8"/>
    </row>
    <row r="11" spans="1:41" s="22" customFormat="1" ht="15" customHeight="1" x14ac:dyDescent="0.2">
      <c r="A11" s="8"/>
      <c r="B11" s="35">
        <v>1981</v>
      </c>
      <c r="C11" s="35" t="s">
        <v>37</v>
      </c>
      <c r="D11" s="36" t="s">
        <v>58</v>
      </c>
      <c r="E11" s="35"/>
      <c r="F11" s="37" t="s">
        <v>57</v>
      </c>
      <c r="G11" s="38"/>
      <c r="H11" s="39"/>
      <c r="I11" s="35"/>
      <c r="J11" s="35"/>
      <c r="K11" s="35"/>
      <c r="L11" s="35"/>
      <c r="M11" s="35"/>
      <c r="N11" s="40"/>
      <c r="O11" s="23"/>
      <c r="P11" s="17"/>
      <c r="Q11" s="17"/>
      <c r="R11" s="17"/>
      <c r="S11" s="17"/>
      <c r="T11" s="94"/>
      <c r="U11" s="24"/>
      <c r="V11" s="24"/>
      <c r="W11" s="24"/>
      <c r="X11" s="24"/>
      <c r="Y11" s="24"/>
      <c r="Z11" s="24"/>
      <c r="AA11" s="23"/>
      <c r="AB11" s="34"/>
      <c r="AC11" s="34"/>
      <c r="AD11" s="34"/>
      <c r="AE11" s="34"/>
      <c r="AF11" s="34"/>
      <c r="AG11" s="34"/>
      <c r="AH11" s="23"/>
      <c r="AI11" s="24"/>
      <c r="AJ11" s="24"/>
      <c r="AK11" s="24"/>
      <c r="AL11" s="24"/>
      <c r="AM11" s="24"/>
      <c r="AN11" s="24"/>
      <c r="AO11" s="8"/>
    </row>
    <row r="12" spans="1:41" s="22" customFormat="1" ht="15" customHeight="1" x14ac:dyDescent="0.2">
      <c r="A12" s="8"/>
      <c r="B12" s="24">
        <v>1982</v>
      </c>
      <c r="C12" s="24" t="s">
        <v>36</v>
      </c>
      <c r="D12" s="41" t="s">
        <v>39</v>
      </c>
      <c r="E12" s="24">
        <v>15</v>
      </c>
      <c r="F12" s="24">
        <v>0</v>
      </c>
      <c r="G12" s="24">
        <v>6</v>
      </c>
      <c r="H12" s="24">
        <v>8</v>
      </c>
      <c r="I12" s="24">
        <v>51</v>
      </c>
      <c r="J12" s="24">
        <v>24</v>
      </c>
      <c r="K12" s="24">
        <v>8</v>
      </c>
      <c r="L12" s="24">
        <v>13</v>
      </c>
      <c r="M12" s="24">
        <v>6</v>
      </c>
      <c r="N12" s="42">
        <v>0.53700000000000003</v>
      </c>
      <c r="O12" s="27"/>
      <c r="P12" s="17"/>
      <c r="Q12" s="17"/>
      <c r="R12" s="17"/>
      <c r="S12" s="17"/>
      <c r="T12" s="94"/>
      <c r="U12" s="24"/>
      <c r="V12" s="24"/>
      <c r="W12" s="26"/>
      <c r="X12" s="24"/>
      <c r="Y12" s="24"/>
      <c r="Z12" s="24"/>
      <c r="AA12" s="27"/>
      <c r="AB12" s="34"/>
      <c r="AC12" s="34"/>
      <c r="AD12" s="34"/>
      <c r="AE12" s="34"/>
      <c r="AF12" s="34"/>
      <c r="AG12" s="34"/>
      <c r="AH12" s="27"/>
      <c r="AI12" s="24"/>
      <c r="AJ12" s="24"/>
      <c r="AK12" s="26"/>
      <c r="AL12" s="26"/>
      <c r="AM12" s="43"/>
      <c r="AN12" s="24"/>
      <c r="AO12" s="8"/>
    </row>
    <row r="13" spans="1:41" s="22" customFormat="1" ht="15" customHeight="1" x14ac:dyDescent="0.2">
      <c r="A13" s="8"/>
      <c r="B13" s="24">
        <v>1983</v>
      </c>
      <c r="C13" s="24" t="s">
        <v>33</v>
      </c>
      <c r="D13" s="41" t="s">
        <v>39</v>
      </c>
      <c r="E13" s="24">
        <v>22</v>
      </c>
      <c r="F13" s="24">
        <v>1</v>
      </c>
      <c r="G13" s="24">
        <v>10</v>
      </c>
      <c r="H13" s="24">
        <v>12</v>
      </c>
      <c r="I13" s="24">
        <v>104</v>
      </c>
      <c r="J13" s="24">
        <v>31</v>
      </c>
      <c r="K13" s="24">
        <v>34</v>
      </c>
      <c r="L13" s="24">
        <v>28</v>
      </c>
      <c r="M13" s="24">
        <v>11</v>
      </c>
      <c r="N13" s="42">
        <v>0.58099999999999996</v>
      </c>
      <c r="O13" s="27"/>
      <c r="P13" s="17"/>
      <c r="Q13" s="17"/>
      <c r="R13" s="17"/>
      <c r="S13" s="17"/>
      <c r="T13" s="94"/>
      <c r="U13" s="24"/>
      <c r="V13" s="24"/>
      <c r="W13" s="26"/>
      <c r="X13" s="24"/>
      <c r="Y13" s="24"/>
      <c r="Z13" s="24"/>
      <c r="AA13" s="27"/>
      <c r="AB13" s="34">
        <v>6</v>
      </c>
      <c r="AC13" s="34">
        <v>0</v>
      </c>
      <c r="AD13" s="34">
        <v>2</v>
      </c>
      <c r="AE13" s="34">
        <v>8</v>
      </c>
      <c r="AF13" s="34">
        <v>27</v>
      </c>
      <c r="AG13" s="70">
        <v>0.61399999999999999</v>
      </c>
      <c r="AH13" s="27"/>
      <c r="AI13" s="24"/>
      <c r="AJ13" s="24"/>
      <c r="AK13" s="26"/>
      <c r="AL13" s="26"/>
      <c r="AM13" s="43"/>
      <c r="AN13" s="24"/>
      <c r="AO13" s="8"/>
    </row>
    <row r="14" spans="1:41" s="22" customFormat="1" ht="15" customHeight="1" x14ac:dyDescent="0.2">
      <c r="A14" s="8"/>
      <c r="B14" s="24">
        <v>1984</v>
      </c>
      <c r="C14" s="24" t="s">
        <v>40</v>
      </c>
      <c r="D14" s="41" t="s">
        <v>39</v>
      </c>
      <c r="E14" s="24">
        <v>22</v>
      </c>
      <c r="F14" s="24">
        <v>1</v>
      </c>
      <c r="G14" s="24">
        <v>10</v>
      </c>
      <c r="H14" s="24">
        <v>13</v>
      </c>
      <c r="I14" s="24">
        <v>95</v>
      </c>
      <c r="J14" s="24">
        <v>43</v>
      </c>
      <c r="K14" s="24">
        <v>27</v>
      </c>
      <c r="L14" s="24">
        <v>14</v>
      </c>
      <c r="M14" s="24">
        <v>11</v>
      </c>
      <c r="N14" s="42">
        <v>0.51400000000000001</v>
      </c>
      <c r="O14" s="27"/>
      <c r="P14" s="17"/>
      <c r="Q14" s="17"/>
      <c r="R14" s="17"/>
      <c r="S14" s="17"/>
      <c r="T14" s="94"/>
      <c r="U14" s="24"/>
      <c r="V14" s="24"/>
      <c r="W14" s="26"/>
      <c r="X14" s="24"/>
      <c r="Y14" s="24"/>
      <c r="Z14" s="24"/>
      <c r="AA14" s="27"/>
      <c r="AB14" s="34">
        <v>6</v>
      </c>
      <c r="AC14" s="34">
        <v>0</v>
      </c>
      <c r="AD14" s="34">
        <v>6</v>
      </c>
      <c r="AE14" s="34">
        <v>4</v>
      </c>
      <c r="AF14" s="34">
        <v>34</v>
      </c>
      <c r="AG14" s="70">
        <v>0.61799999999999999</v>
      </c>
      <c r="AH14" s="27"/>
      <c r="AI14" s="24"/>
      <c r="AJ14" s="24"/>
      <c r="AK14" s="26"/>
      <c r="AL14" s="26"/>
      <c r="AM14" s="43"/>
      <c r="AN14" s="24"/>
      <c r="AO14" s="8"/>
    </row>
    <row r="15" spans="1:41" s="22" customFormat="1" ht="15" customHeight="1" x14ac:dyDescent="0.2">
      <c r="A15" s="8"/>
      <c r="B15" s="35">
        <v>1985</v>
      </c>
      <c r="C15" s="35" t="s">
        <v>40</v>
      </c>
      <c r="D15" s="36" t="s">
        <v>62</v>
      </c>
      <c r="E15" s="35"/>
      <c r="F15" s="37" t="s">
        <v>57</v>
      </c>
      <c r="G15" s="38"/>
      <c r="H15" s="39"/>
      <c r="I15" s="35"/>
      <c r="J15" s="35"/>
      <c r="K15" s="35"/>
      <c r="L15" s="35"/>
      <c r="M15" s="35"/>
      <c r="N15" s="40"/>
      <c r="O15" s="23"/>
      <c r="P15" s="17"/>
      <c r="Q15" s="17"/>
      <c r="R15" s="17"/>
      <c r="S15" s="17"/>
      <c r="T15" s="94"/>
      <c r="U15" s="24"/>
      <c r="V15" s="24"/>
      <c r="W15" s="24"/>
      <c r="X15" s="24"/>
      <c r="Y15" s="24"/>
      <c r="Z15" s="24"/>
      <c r="AA15" s="23"/>
      <c r="AB15" s="34"/>
      <c r="AC15" s="34"/>
      <c r="AD15" s="34"/>
      <c r="AE15" s="34"/>
      <c r="AF15" s="34"/>
      <c r="AG15" s="34"/>
      <c r="AH15" s="23"/>
      <c r="AI15" s="24"/>
      <c r="AJ15" s="24"/>
      <c r="AK15" s="24"/>
      <c r="AL15" s="24"/>
      <c r="AM15" s="24"/>
      <c r="AN15" s="24"/>
      <c r="AO15" s="8"/>
    </row>
    <row r="16" spans="1:41" s="22" customFormat="1" ht="15" customHeight="1" x14ac:dyDescent="0.2">
      <c r="A16" s="8"/>
      <c r="B16" s="86">
        <v>1986</v>
      </c>
      <c r="C16" s="86" t="s">
        <v>65</v>
      </c>
      <c r="D16" s="87" t="s">
        <v>62</v>
      </c>
      <c r="E16" s="87"/>
      <c r="F16" s="87" t="s">
        <v>64</v>
      </c>
      <c r="G16" s="88"/>
      <c r="H16" s="88"/>
      <c r="I16" s="87"/>
      <c r="J16" s="87"/>
      <c r="K16" s="87"/>
      <c r="L16" s="87"/>
      <c r="M16" s="87"/>
      <c r="N16" s="87"/>
      <c r="O16" s="23"/>
      <c r="P16" s="17"/>
      <c r="Q16" s="17"/>
      <c r="R16" s="17"/>
      <c r="S16" s="17"/>
      <c r="T16" s="94"/>
      <c r="U16" s="24"/>
      <c r="V16" s="24"/>
      <c r="W16" s="24"/>
      <c r="X16" s="24"/>
      <c r="Y16" s="24"/>
      <c r="Z16" s="24"/>
      <c r="AA16" s="23"/>
      <c r="AB16" s="34"/>
      <c r="AC16" s="34"/>
      <c r="AD16" s="34"/>
      <c r="AE16" s="34"/>
      <c r="AF16" s="34"/>
      <c r="AG16" s="34"/>
      <c r="AH16" s="23"/>
      <c r="AI16" s="24"/>
      <c r="AJ16" s="24"/>
      <c r="AK16" s="24"/>
      <c r="AL16" s="24"/>
      <c r="AM16" s="24"/>
      <c r="AN16" s="24"/>
      <c r="AO16" s="8"/>
    </row>
    <row r="17" spans="1:42" s="22" customFormat="1" ht="15" customHeight="1" x14ac:dyDescent="0.2">
      <c r="A17" s="8"/>
      <c r="B17" s="24" t="s">
        <v>66</v>
      </c>
      <c r="C17" s="25"/>
      <c r="D17" s="25"/>
      <c r="E17" s="25"/>
      <c r="F17" s="25"/>
      <c r="G17" s="53"/>
      <c r="H17" s="53"/>
      <c r="I17" s="25"/>
      <c r="J17" s="25"/>
      <c r="K17" s="25"/>
      <c r="L17" s="25"/>
      <c r="M17" s="25"/>
      <c r="N17" s="25"/>
      <c r="O17" s="23"/>
      <c r="P17" s="17"/>
      <c r="Q17" s="17"/>
      <c r="R17" s="17"/>
      <c r="S17" s="17"/>
      <c r="T17" s="94"/>
      <c r="U17" s="24"/>
      <c r="V17" s="24"/>
      <c r="W17" s="24"/>
      <c r="X17" s="24"/>
      <c r="Y17" s="24"/>
      <c r="Z17" s="24"/>
      <c r="AA17" s="23"/>
      <c r="AB17" s="34"/>
      <c r="AC17" s="34"/>
      <c r="AD17" s="34"/>
      <c r="AE17" s="34"/>
      <c r="AF17" s="34"/>
      <c r="AG17" s="34"/>
      <c r="AH17" s="23"/>
      <c r="AI17" s="24"/>
      <c r="AJ17" s="24"/>
      <c r="AK17" s="24"/>
      <c r="AL17" s="24"/>
      <c r="AM17" s="24"/>
      <c r="AN17" s="24"/>
      <c r="AO17" s="8"/>
    </row>
    <row r="18" spans="1:42" s="22" customFormat="1" ht="15" customHeight="1" x14ac:dyDescent="0.2">
      <c r="A18" s="8"/>
      <c r="B18" s="86">
        <v>1992</v>
      </c>
      <c r="C18" s="86" t="s">
        <v>40</v>
      </c>
      <c r="D18" s="87" t="s">
        <v>88</v>
      </c>
      <c r="E18" s="87"/>
      <c r="F18" s="87" t="s">
        <v>64</v>
      </c>
      <c r="G18" s="88"/>
      <c r="H18" s="88"/>
      <c r="I18" s="87"/>
      <c r="J18" s="87"/>
      <c r="K18" s="87"/>
      <c r="L18" s="87"/>
      <c r="M18" s="87"/>
      <c r="N18" s="87"/>
      <c r="O18" s="23"/>
      <c r="P18" s="17"/>
      <c r="Q18" s="17"/>
      <c r="R18" s="17"/>
      <c r="S18" s="17"/>
      <c r="T18" s="94"/>
      <c r="U18" s="24"/>
      <c r="V18" s="24"/>
      <c r="W18" s="24"/>
      <c r="X18" s="24"/>
      <c r="Y18" s="24"/>
      <c r="Z18" s="24"/>
      <c r="AA18" s="23"/>
      <c r="AB18" s="34"/>
      <c r="AC18" s="34"/>
      <c r="AD18" s="34"/>
      <c r="AE18" s="34"/>
      <c r="AF18" s="34"/>
      <c r="AG18" s="34"/>
      <c r="AH18" s="23"/>
      <c r="AI18" s="24"/>
      <c r="AJ18" s="24"/>
      <c r="AK18" s="24"/>
      <c r="AL18" s="24"/>
      <c r="AM18" s="24"/>
      <c r="AN18" s="24"/>
      <c r="AO18" s="8"/>
    </row>
    <row r="19" spans="1:42" s="22" customFormat="1" ht="15" customHeight="1" x14ac:dyDescent="0.2">
      <c r="A19" s="8"/>
      <c r="B19" s="24"/>
      <c r="C19" s="25"/>
      <c r="D19" s="25"/>
      <c r="E19" s="25"/>
      <c r="F19" s="25"/>
      <c r="G19" s="53"/>
      <c r="H19" s="53"/>
      <c r="I19" s="25"/>
      <c r="J19" s="25"/>
      <c r="K19" s="25"/>
      <c r="L19" s="25"/>
      <c r="M19" s="25"/>
      <c r="N19" s="25"/>
      <c r="O19" s="23"/>
      <c r="P19" s="17"/>
      <c r="Q19" s="17"/>
      <c r="R19" s="17"/>
      <c r="S19" s="17"/>
      <c r="T19" s="94"/>
      <c r="U19" s="24"/>
      <c r="V19" s="24"/>
      <c r="W19" s="24"/>
      <c r="X19" s="24"/>
      <c r="Y19" s="24"/>
      <c r="Z19" s="24"/>
      <c r="AA19" s="23"/>
      <c r="AB19" s="34"/>
      <c r="AC19" s="34"/>
      <c r="AD19" s="34"/>
      <c r="AE19" s="34"/>
      <c r="AF19" s="34"/>
      <c r="AG19" s="34"/>
      <c r="AH19" s="23"/>
      <c r="AI19" s="24"/>
      <c r="AJ19" s="24"/>
      <c r="AK19" s="24"/>
      <c r="AL19" s="24"/>
      <c r="AM19" s="24"/>
      <c r="AN19" s="24"/>
      <c r="AO19" s="8"/>
    </row>
    <row r="20" spans="1:42" s="22" customFormat="1" ht="15" customHeight="1" x14ac:dyDescent="0.2">
      <c r="A20" s="8"/>
      <c r="B20" s="86">
        <v>1996</v>
      </c>
      <c r="C20" s="86" t="s">
        <v>33</v>
      </c>
      <c r="D20" s="87" t="s">
        <v>62</v>
      </c>
      <c r="E20" s="87"/>
      <c r="F20" s="87" t="s">
        <v>64</v>
      </c>
      <c r="G20" s="88"/>
      <c r="H20" s="88"/>
      <c r="I20" s="87"/>
      <c r="J20" s="87"/>
      <c r="K20" s="87"/>
      <c r="L20" s="87"/>
      <c r="M20" s="87"/>
      <c r="N20" s="87"/>
      <c r="O20" s="23"/>
      <c r="P20" s="17"/>
      <c r="Q20" s="17"/>
      <c r="R20" s="17"/>
      <c r="S20" s="17"/>
      <c r="T20" s="94"/>
      <c r="U20" s="24"/>
      <c r="V20" s="24"/>
      <c r="W20" s="24"/>
      <c r="X20" s="24"/>
      <c r="Y20" s="24"/>
      <c r="Z20" s="24"/>
      <c r="AA20" s="23"/>
      <c r="AB20" s="34"/>
      <c r="AC20" s="34"/>
      <c r="AD20" s="34"/>
      <c r="AE20" s="34"/>
      <c r="AF20" s="34"/>
      <c r="AG20" s="34"/>
      <c r="AH20" s="23"/>
      <c r="AI20" s="24"/>
      <c r="AJ20" s="24"/>
      <c r="AK20" s="24"/>
      <c r="AL20" s="24"/>
      <c r="AM20" s="24"/>
      <c r="AN20" s="24"/>
      <c r="AO20" s="8"/>
    </row>
    <row r="21" spans="1:42" s="22" customFormat="1" ht="15" customHeight="1" x14ac:dyDescent="0.2">
      <c r="A21" s="8"/>
      <c r="B21" s="86">
        <v>1997</v>
      </c>
      <c r="C21" s="86" t="s">
        <v>36</v>
      </c>
      <c r="D21" s="87" t="s">
        <v>62</v>
      </c>
      <c r="E21" s="87"/>
      <c r="F21" s="87" t="s">
        <v>64</v>
      </c>
      <c r="G21" s="88"/>
      <c r="H21" s="88"/>
      <c r="I21" s="87"/>
      <c r="J21" s="87"/>
      <c r="K21" s="87"/>
      <c r="L21" s="87"/>
      <c r="M21" s="87"/>
      <c r="N21" s="87"/>
      <c r="O21" s="23"/>
      <c r="P21" s="17"/>
      <c r="Q21" s="17"/>
      <c r="R21" s="17"/>
      <c r="S21" s="17"/>
      <c r="T21" s="94"/>
      <c r="U21" s="24"/>
      <c r="V21" s="24"/>
      <c r="W21" s="24"/>
      <c r="X21" s="24"/>
      <c r="Y21" s="24"/>
      <c r="Z21" s="24"/>
      <c r="AA21" s="23"/>
      <c r="AB21" s="34"/>
      <c r="AC21" s="34"/>
      <c r="AD21" s="34"/>
      <c r="AE21" s="34"/>
      <c r="AF21" s="34"/>
      <c r="AG21" s="34"/>
      <c r="AH21" s="23"/>
      <c r="AI21" s="24"/>
      <c r="AJ21" s="24"/>
      <c r="AK21" s="24"/>
      <c r="AL21" s="24"/>
      <c r="AM21" s="24"/>
      <c r="AN21" s="24"/>
      <c r="AO21" s="8"/>
    </row>
    <row r="22" spans="1:42" s="22" customFormat="1" ht="15" customHeight="1" x14ac:dyDescent="0.2">
      <c r="A22" s="8"/>
      <c r="B22" s="86">
        <v>1998</v>
      </c>
      <c r="C22" s="86" t="s">
        <v>36</v>
      </c>
      <c r="D22" s="87" t="s">
        <v>62</v>
      </c>
      <c r="E22" s="87"/>
      <c r="F22" s="87" t="s">
        <v>64</v>
      </c>
      <c r="G22" s="88"/>
      <c r="H22" s="88"/>
      <c r="I22" s="87"/>
      <c r="J22" s="87"/>
      <c r="K22" s="87"/>
      <c r="L22" s="87"/>
      <c r="M22" s="87"/>
      <c r="N22" s="87"/>
      <c r="O22" s="23"/>
      <c r="P22" s="17"/>
      <c r="Q22" s="17"/>
      <c r="R22" s="17"/>
      <c r="S22" s="17"/>
      <c r="T22" s="23"/>
      <c r="U22" s="24"/>
      <c r="V22" s="24"/>
      <c r="W22" s="24"/>
      <c r="X22" s="24"/>
      <c r="Y22" s="24"/>
      <c r="Z22" s="24"/>
      <c r="AA22" s="23"/>
      <c r="AB22" s="34"/>
      <c r="AC22" s="34"/>
      <c r="AD22" s="34"/>
      <c r="AE22" s="34"/>
      <c r="AF22" s="34"/>
      <c r="AG22" s="34"/>
      <c r="AH22" s="23"/>
      <c r="AI22" s="24"/>
      <c r="AJ22" s="24"/>
      <c r="AK22" s="24"/>
      <c r="AL22" s="24"/>
      <c r="AM22" s="24"/>
      <c r="AN22" s="24"/>
      <c r="AO22" s="8"/>
    </row>
    <row r="23" spans="1:42" s="22" customFormat="1" ht="15" customHeight="1" x14ac:dyDescent="0.2">
      <c r="A23" s="1"/>
      <c r="B23" s="15" t="s">
        <v>7</v>
      </c>
      <c r="C23" s="16"/>
      <c r="D23" s="14"/>
      <c r="E23" s="17">
        <f t="shared" ref="E23:M23" si="0">SUM(E4:E14)</f>
        <v>150</v>
      </c>
      <c r="F23" s="17">
        <f t="shared" si="0"/>
        <v>3</v>
      </c>
      <c r="G23" s="17">
        <f t="shared" si="0"/>
        <v>63</v>
      </c>
      <c r="H23" s="17">
        <f t="shared" si="0"/>
        <v>106</v>
      </c>
      <c r="I23" s="17">
        <f t="shared" si="0"/>
        <v>404</v>
      </c>
      <c r="J23" s="17">
        <f t="shared" si="0"/>
        <v>176</v>
      </c>
      <c r="K23" s="17">
        <f t="shared" si="0"/>
        <v>111</v>
      </c>
      <c r="L23" s="17">
        <f t="shared" si="0"/>
        <v>75</v>
      </c>
      <c r="M23" s="17">
        <f t="shared" si="0"/>
        <v>42</v>
      </c>
      <c r="N23" s="44">
        <v>0.54500000000000004</v>
      </c>
      <c r="O23" s="23"/>
      <c r="P23" s="17" t="s">
        <v>74</v>
      </c>
      <c r="Q23" s="17" t="s">
        <v>74</v>
      </c>
      <c r="R23" s="17" t="s">
        <v>74</v>
      </c>
      <c r="S23" s="98" t="s">
        <v>74</v>
      </c>
      <c r="T23" s="23"/>
      <c r="U23" s="17">
        <f t="shared" ref="U23:AN23" si="1">SUM(U4:U14)</f>
        <v>0</v>
      </c>
      <c r="V23" s="17">
        <f t="shared" si="1"/>
        <v>0</v>
      </c>
      <c r="W23" s="17">
        <f t="shared" si="1"/>
        <v>0</v>
      </c>
      <c r="X23" s="17">
        <f t="shared" si="1"/>
        <v>0</v>
      </c>
      <c r="Y23" s="17">
        <f t="shared" si="1"/>
        <v>0</v>
      </c>
      <c r="Z23" s="44">
        <v>0</v>
      </c>
      <c r="AA23" s="23"/>
      <c r="AB23" s="17">
        <f t="shared" si="1"/>
        <v>12</v>
      </c>
      <c r="AC23" s="17">
        <f t="shared" si="1"/>
        <v>0</v>
      </c>
      <c r="AD23" s="17">
        <f t="shared" si="1"/>
        <v>8</v>
      </c>
      <c r="AE23" s="17">
        <f t="shared" si="1"/>
        <v>12</v>
      </c>
      <c r="AF23" s="17">
        <f t="shared" si="1"/>
        <v>61</v>
      </c>
      <c r="AG23" s="85">
        <v>0.61599999999999999</v>
      </c>
      <c r="AH23" s="23"/>
      <c r="AI23" s="17">
        <f t="shared" si="1"/>
        <v>0</v>
      </c>
      <c r="AJ23" s="17">
        <f t="shared" si="1"/>
        <v>0</v>
      </c>
      <c r="AK23" s="17">
        <f t="shared" si="1"/>
        <v>0</v>
      </c>
      <c r="AL23" s="17">
        <f t="shared" si="1"/>
        <v>0</v>
      </c>
      <c r="AM23" s="17">
        <f t="shared" si="1"/>
        <v>1</v>
      </c>
      <c r="AN23" s="17">
        <f t="shared" si="1"/>
        <v>0</v>
      </c>
      <c r="AO23" s="8"/>
    </row>
    <row r="24" spans="1:42" ht="15" customHeight="1" x14ac:dyDescent="0.2">
      <c r="A24" s="8"/>
      <c r="B24" s="25" t="s">
        <v>2</v>
      </c>
      <c r="C24" s="43"/>
      <c r="D24" s="45">
        <v>409.7</v>
      </c>
      <c r="E24" s="27"/>
      <c r="F24" s="27"/>
      <c r="G24" s="27"/>
      <c r="H24" s="27"/>
      <c r="I24" s="27"/>
      <c r="J24" s="27"/>
      <c r="K24" s="27"/>
      <c r="L24" s="27"/>
      <c r="M24" s="27"/>
      <c r="N24" s="46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47"/>
      <c r="AN24" s="27"/>
      <c r="AO24" s="8"/>
    </row>
    <row r="25" spans="1:42" s="22" customFormat="1" ht="13.5" customHeight="1" x14ac:dyDescent="0.25">
      <c r="A25" s="8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46"/>
      <c r="O25" s="48"/>
      <c r="P25" s="27"/>
      <c r="Q25" s="49"/>
      <c r="R25" s="27"/>
      <c r="S25" s="27"/>
      <c r="T25" s="27"/>
      <c r="U25" s="27"/>
      <c r="V25" s="27"/>
      <c r="W25" s="48"/>
      <c r="X25" s="27"/>
      <c r="Y25" s="27"/>
      <c r="Z25" s="27"/>
      <c r="AA25" s="27"/>
      <c r="AB25" s="27"/>
      <c r="AC25" s="27"/>
      <c r="AD25" s="48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8"/>
    </row>
    <row r="26" spans="1:42" ht="15" customHeight="1" x14ac:dyDescent="0.25">
      <c r="A26" s="8"/>
      <c r="B26" s="21" t="s">
        <v>67</v>
      </c>
      <c r="C26" s="50"/>
      <c r="D26" s="50"/>
      <c r="E26" s="17" t="s">
        <v>3</v>
      </c>
      <c r="F26" s="17" t="s">
        <v>8</v>
      </c>
      <c r="G26" s="14" t="s">
        <v>5</v>
      </c>
      <c r="H26" s="17" t="s">
        <v>6</v>
      </c>
      <c r="I26" s="17" t="s">
        <v>16</v>
      </c>
      <c r="J26" s="27"/>
      <c r="K26" s="17" t="s">
        <v>25</v>
      </c>
      <c r="L26" s="17" t="s">
        <v>26</v>
      </c>
      <c r="M26" s="17" t="s">
        <v>27</v>
      </c>
      <c r="N26" s="17" t="s">
        <v>21</v>
      </c>
      <c r="O26" s="23"/>
      <c r="P26" s="51" t="s">
        <v>28</v>
      </c>
      <c r="Q26" s="11"/>
      <c r="R26" s="11"/>
      <c r="S26" s="11"/>
      <c r="T26" s="11"/>
      <c r="U26" s="52"/>
      <c r="V26" s="52"/>
      <c r="W26" s="52"/>
      <c r="X26" s="52"/>
      <c r="Y26" s="52"/>
      <c r="Z26" s="52"/>
      <c r="AA26" s="52"/>
      <c r="AB26" s="11"/>
      <c r="AC26" s="11"/>
      <c r="AD26" s="52"/>
      <c r="AE26" s="11"/>
      <c r="AF26" s="11"/>
      <c r="AG26" s="11"/>
      <c r="AH26" s="11"/>
      <c r="AI26" s="11"/>
      <c r="AJ26" s="11"/>
      <c r="AK26" s="11"/>
      <c r="AL26" s="11"/>
      <c r="AM26" s="11"/>
      <c r="AN26" s="53"/>
      <c r="AO26" s="8"/>
      <c r="AP26" s="27"/>
    </row>
    <row r="27" spans="1:42" ht="15" customHeight="1" x14ac:dyDescent="0.2">
      <c r="A27" s="8"/>
      <c r="B27" s="51" t="s">
        <v>12</v>
      </c>
      <c r="C27" s="11"/>
      <c r="D27" s="53"/>
      <c r="E27" s="24">
        <f>PRODUCT(E23)</f>
        <v>150</v>
      </c>
      <c r="F27" s="24">
        <f>PRODUCT(F23)</f>
        <v>3</v>
      </c>
      <c r="G27" s="24">
        <f>PRODUCT(G23)</f>
        <v>63</v>
      </c>
      <c r="H27" s="24">
        <f>PRODUCT(H23)</f>
        <v>106</v>
      </c>
      <c r="I27" s="24">
        <f>PRODUCT(I23)</f>
        <v>404</v>
      </c>
      <c r="J27" s="27"/>
      <c r="K27" s="54">
        <f>PRODUCT((F27+G27)/E27)</f>
        <v>0.44</v>
      </c>
      <c r="L27" s="54">
        <f>PRODUCT(H27/E27)</f>
        <v>0.70666666666666667</v>
      </c>
      <c r="M27" s="54">
        <f>PRODUCT(I27/(E27-53))</f>
        <v>4.1649484536082477</v>
      </c>
      <c r="N27" s="42">
        <f>PRODUCT(N23)</f>
        <v>0.54500000000000004</v>
      </c>
      <c r="O27" s="23"/>
      <c r="P27" s="55" t="s">
        <v>9</v>
      </c>
      <c r="Q27" s="56"/>
      <c r="R27" s="57" t="s">
        <v>42</v>
      </c>
      <c r="S27" s="57"/>
      <c r="T27" s="57"/>
      <c r="U27" s="57"/>
      <c r="V27" s="57"/>
      <c r="W27" s="57"/>
      <c r="X27" s="57"/>
      <c r="Y27" s="57"/>
      <c r="Z27" s="58" t="s">
        <v>11</v>
      </c>
      <c r="AA27" s="57"/>
      <c r="AB27" s="57"/>
      <c r="AC27" s="95" t="s">
        <v>43</v>
      </c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90"/>
      <c r="AO27" s="8"/>
      <c r="AP27" s="27"/>
    </row>
    <row r="28" spans="1:42" ht="15" customHeight="1" x14ac:dyDescent="0.2">
      <c r="A28" s="8"/>
      <c r="B28" s="59" t="s">
        <v>14</v>
      </c>
      <c r="C28" s="60"/>
      <c r="D28" s="61"/>
      <c r="E28" s="24"/>
      <c r="F28" s="24"/>
      <c r="G28" s="24"/>
      <c r="H28" s="24"/>
      <c r="I28" s="24"/>
      <c r="J28" s="27"/>
      <c r="K28" s="54"/>
      <c r="L28" s="54"/>
      <c r="M28" s="54"/>
      <c r="N28" s="42"/>
      <c r="O28" s="23"/>
      <c r="P28" s="62" t="s">
        <v>68</v>
      </c>
      <c r="Q28" s="63"/>
      <c r="R28" s="64" t="s">
        <v>48</v>
      </c>
      <c r="S28" s="64"/>
      <c r="T28" s="64"/>
      <c r="U28" s="64"/>
      <c r="V28" s="64"/>
      <c r="W28" s="64"/>
      <c r="X28" s="64"/>
      <c r="Y28" s="64"/>
      <c r="Z28" s="65" t="s">
        <v>47</v>
      </c>
      <c r="AA28" s="64"/>
      <c r="AB28" s="64"/>
      <c r="AC28" s="96" t="s">
        <v>49</v>
      </c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91"/>
      <c r="AO28" s="8"/>
      <c r="AP28" s="27"/>
    </row>
    <row r="29" spans="1:42" ht="15" customHeight="1" x14ac:dyDescent="0.2">
      <c r="A29" s="8"/>
      <c r="B29" s="66" t="s">
        <v>15</v>
      </c>
      <c r="C29" s="67"/>
      <c r="D29" s="68"/>
      <c r="E29" s="34">
        <f>SUM(AB23)</f>
        <v>12</v>
      </c>
      <c r="F29" s="34">
        <f>SUM(AC23)</f>
        <v>0</v>
      </c>
      <c r="G29" s="34">
        <f>SUM(AD23)</f>
        <v>8</v>
      </c>
      <c r="H29" s="34">
        <f>SUM(AE23)</f>
        <v>12</v>
      </c>
      <c r="I29" s="34">
        <f>SUM(AF23)</f>
        <v>61</v>
      </c>
      <c r="J29" s="27"/>
      <c r="K29" s="69">
        <f>PRODUCT((F29+G29)/E29)</f>
        <v>0.66666666666666663</v>
      </c>
      <c r="L29" s="69">
        <f>PRODUCT(H29/E29)</f>
        <v>1</v>
      </c>
      <c r="M29" s="69">
        <f>PRODUCT(I29/E29)</f>
        <v>5.083333333333333</v>
      </c>
      <c r="N29" s="70">
        <v>0.61599999999999999</v>
      </c>
      <c r="O29" s="23"/>
      <c r="P29" s="62" t="s">
        <v>69</v>
      </c>
      <c r="Q29" s="63"/>
      <c r="R29" s="64" t="s">
        <v>45</v>
      </c>
      <c r="S29" s="64"/>
      <c r="T29" s="64"/>
      <c r="U29" s="64"/>
      <c r="V29" s="64"/>
      <c r="W29" s="64"/>
      <c r="X29" s="64"/>
      <c r="Y29" s="64"/>
      <c r="Z29" s="65" t="s">
        <v>44</v>
      </c>
      <c r="AA29" s="64"/>
      <c r="AB29" s="64"/>
      <c r="AC29" s="96" t="s">
        <v>46</v>
      </c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91"/>
      <c r="AO29" s="8"/>
      <c r="AP29" s="27"/>
    </row>
    <row r="30" spans="1:42" ht="15" customHeight="1" x14ac:dyDescent="0.2">
      <c r="A30" s="8"/>
      <c r="B30" s="71" t="s">
        <v>24</v>
      </c>
      <c r="C30" s="72"/>
      <c r="D30" s="73"/>
      <c r="E30" s="17">
        <f>SUM(E27:E29)</f>
        <v>162</v>
      </c>
      <c r="F30" s="17">
        <f>SUM(F27:F29)</f>
        <v>3</v>
      </c>
      <c r="G30" s="17">
        <f>SUM(G27:G29)</f>
        <v>71</v>
      </c>
      <c r="H30" s="17">
        <f>SUM(H27:H29)</f>
        <v>118</v>
      </c>
      <c r="I30" s="17">
        <f>SUM(I27:I29)</f>
        <v>465</v>
      </c>
      <c r="J30" s="27"/>
      <c r="K30" s="74">
        <f>PRODUCT((F30+G30)/E30)</f>
        <v>0.4567901234567901</v>
      </c>
      <c r="L30" s="74">
        <f>PRODUCT(H30/E30)</f>
        <v>0.72839506172839508</v>
      </c>
      <c r="M30" s="74">
        <f>PRODUCT(I30/(E30-53))</f>
        <v>4.2660550458715596</v>
      </c>
      <c r="N30" s="44">
        <v>0.55700000000000005</v>
      </c>
      <c r="O30" s="23"/>
      <c r="P30" s="75" t="s">
        <v>10</v>
      </c>
      <c r="Q30" s="76"/>
      <c r="R30" s="77" t="s">
        <v>51</v>
      </c>
      <c r="S30" s="77"/>
      <c r="T30" s="77"/>
      <c r="U30" s="77"/>
      <c r="V30" s="77"/>
      <c r="W30" s="77"/>
      <c r="X30" s="77"/>
      <c r="Y30" s="77"/>
      <c r="Z30" s="78" t="s">
        <v>50</v>
      </c>
      <c r="AA30" s="77"/>
      <c r="AB30" s="77"/>
      <c r="AC30" s="97" t="s">
        <v>52</v>
      </c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92"/>
      <c r="AO30" s="8"/>
      <c r="AP30" s="27"/>
    </row>
    <row r="31" spans="1:42" ht="11.1" customHeight="1" x14ac:dyDescent="0.25">
      <c r="A31" s="8"/>
      <c r="B31" s="47"/>
      <c r="C31" s="47"/>
      <c r="D31" s="47"/>
      <c r="E31" s="47"/>
      <c r="F31" s="47"/>
      <c r="G31" s="47"/>
      <c r="H31" s="47"/>
      <c r="I31" s="47"/>
      <c r="J31" s="27"/>
      <c r="K31" s="47"/>
      <c r="L31" s="47"/>
      <c r="M31" s="47"/>
      <c r="N31" s="46"/>
      <c r="O31" s="23"/>
      <c r="P31" s="27"/>
      <c r="Q31" s="27"/>
      <c r="R31" s="27"/>
      <c r="S31" s="27"/>
      <c r="T31" s="23"/>
      <c r="U31" s="27"/>
      <c r="V31" s="49"/>
      <c r="W31" s="27"/>
      <c r="X31" s="27"/>
      <c r="Y31" s="23"/>
      <c r="Z31" s="23"/>
      <c r="AA31" s="23"/>
      <c r="AB31" s="23"/>
      <c r="AC31" s="79"/>
      <c r="AD31" s="27"/>
      <c r="AE31" s="27"/>
      <c r="AF31" s="27"/>
      <c r="AG31" s="27"/>
      <c r="AH31" s="23"/>
      <c r="AI31" s="27"/>
      <c r="AJ31" s="27"/>
      <c r="AK31" s="27"/>
      <c r="AL31" s="27"/>
      <c r="AM31" s="27"/>
      <c r="AN31" s="27"/>
      <c r="AO31" s="8"/>
      <c r="AP31" s="23"/>
    </row>
    <row r="32" spans="1:42" ht="15" customHeight="1" x14ac:dyDescent="0.25">
      <c r="A32" s="8"/>
      <c r="B32" s="27" t="s">
        <v>53</v>
      </c>
      <c r="C32" s="27"/>
      <c r="D32" s="27" t="s">
        <v>63</v>
      </c>
      <c r="E32" s="27"/>
      <c r="F32" s="27"/>
      <c r="G32" s="27"/>
      <c r="H32" s="27"/>
      <c r="I32" s="27"/>
      <c r="J32" s="27"/>
      <c r="K32" s="27"/>
      <c r="L32" s="27"/>
      <c r="M32" s="27"/>
      <c r="N32" s="27" t="s">
        <v>59</v>
      </c>
      <c r="O32" s="23"/>
      <c r="P32" s="27"/>
      <c r="Q32" s="27"/>
      <c r="R32" s="27"/>
      <c r="S32" s="27"/>
      <c r="T32" s="27"/>
      <c r="U32" s="27"/>
      <c r="V32" s="49"/>
      <c r="W32" s="27"/>
      <c r="X32" s="27"/>
      <c r="Y32" s="23"/>
      <c r="Z32" s="23"/>
      <c r="AA32" s="23"/>
      <c r="AB32" s="23"/>
      <c r="AC32" s="79"/>
      <c r="AD32" s="27"/>
      <c r="AE32" s="27"/>
      <c r="AF32" s="27"/>
      <c r="AG32" s="27"/>
      <c r="AH32" s="23"/>
      <c r="AI32" s="27"/>
      <c r="AJ32" s="27"/>
      <c r="AK32" s="27"/>
      <c r="AL32" s="27"/>
      <c r="AM32" s="27"/>
      <c r="AN32" s="27"/>
      <c r="AO32" s="8"/>
    </row>
    <row r="33" spans="1:41" ht="15" customHeight="1" x14ac:dyDescent="0.25">
      <c r="A33" s="8"/>
      <c r="B33" s="27"/>
      <c r="C33" s="27"/>
      <c r="D33" s="27" t="s">
        <v>55</v>
      </c>
      <c r="E33" s="27"/>
      <c r="F33" s="27"/>
      <c r="G33" s="27"/>
      <c r="H33" s="27"/>
      <c r="I33" s="27"/>
      <c r="J33" s="27"/>
      <c r="K33" s="27"/>
      <c r="L33" s="27"/>
      <c r="M33" s="27"/>
      <c r="N33" s="27" t="s">
        <v>56</v>
      </c>
      <c r="O33" s="23"/>
      <c r="P33" s="27"/>
      <c r="Q33" s="27"/>
      <c r="R33" s="27"/>
      <c r="S33" s="27"/>
      <c r="T33" s="27"/>
      <c r="U33" s="27"/>
      <c r="V33" s="49"/>
      <c r="W33" s="27"/>
      <c r="X33" s="27"/>
      <c r="Y33" s="23"/>
      <c r="Z33" s="23"/>
      <c r="AA33" s="23"/>
      <c r="AB33" s="23"/>
      <c r="AC33" s="79"/>
      <c r="AD33" s="27"/>
      <c r="AE33" s="27"/>
      <c r="AF33" s="27"/>
      <c r="AG33" s="27"/>
      <c r="AH33" s="23"/>
      <c r="AI33" s="27"/>
      <c r="AJ33" s="27"/>
      <c r="AK33" s="27"/>
      <c r="AL33" s="27"/>
      <c r="AM33" s="27"/>
      <c r="AN33" s="27"/>
      <c r="AO33" s="8"/>
    </row>
    <row r="34" spans="1:41" ht="15" customHeight="1" x14ac:dyDescent="0.25">
      <c r="A34" s="8"/>
      <c r="B34" s="27"/>
      <c r="C34" s="27"/>
      <c r="D34" s="27" t="s">
        <v>54</v>
      </c>
      <c r="E34" s="27"/>
      <c r="F34" s="27"/>
      <c r="G34" s="27"/>
      <c r="H34" s="27"/>
      <c r="I34" s="27"/>
      <c r="J34" s="27"/>
      <c r="K34" s="27"/>
      <c r="L34" s="27"/>
      <c r="M34" s="27"/>
      <c r="N34" s="119" t="s">
        <v>87</v>
      </c>
      <c r="O34" s="23"/>
      <c r="P34" s="27"/>
      <c r="Q34" s="27"/>
      <c r="R34" s="27"/>
      <c r="S34" s="27"/>
      <c r="T34" s="27"/>
      <c r="U34" s="27"/>
      <c r="V34" s="49"/>
      <c r="W34" s="27"/>
      <c r="X34" s="27"/>
      <c r="Y34" s="23"/>
      <c r="Z34" s="23"/>
      <c r="AA34" s="23"/>
      <c r="AB34" s="23"/>
      <c r="AC34" s="79"/>
      <c r="AD34" s="27"/>
      <c r="AE34" s="27"/>
      <c r="AF34" s="27"/>
      <c r="AG34" s="27"/>
      <c r="AH34" s="23"/>
      <c r="AI34" s="27"/>
      <c r="AJ34" s="27"/>
      <c r="AK34" s="27"/>
      <c r="AL34" s="27"/>
      <c r="AM34" s="27"/>
      <c r="AN34" s="27"/>
      <c r="AO34" s="8"/>
    </row>
    <row r="35" spans="1:41" ht="15" customHeight="1" x14ac:dyDescent="0.25">
      <c r="A35" s="8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49"/>
      <c r="O35" s="23"/>
      <c r="P35" s="27"/>
      <c r="Q35" s="27"/>
      <c r="R35" s="27"/>
      <c r="S35" s="27"/>
      <c r="T35" s="27"/>
      <c r="U35" s="27"/>
      <c r="V35" s="49"/>
      <c r="W35" s="27"/>
      <c r="X35" s="27"/>
      <c r="Y35" s="23"/>
      <c r="Z35" s="23"/>
      <c r="AA35" s="23"/>
      <c r="AB35" s="23"/>
      <c r="AC35" s="79"/>
      <c r="AD35" s="27"/>
      <c r="AE35" s="27"/>
      <c r="AF35" s="27"/>
      <c r="AG35" s="27"/>
      <c r="AH35" s="23"/>
      <c r="AI35" s="27"/>
      <c r="AJ35" s="27"/>
      <c r="AK35" s="27"/>
      <c r="AL35" s="27"/>
      <c r="AM35" s="27"/>
      <c r="AN35" s="27"/>
      <c r="AO35" s="8"/>
    </row>
    <row r="36" spans="1:41" ht="15" customHeight="1" x14ac:dyDescent="0.25">
      <c r="A36" s="8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49"/>
      <c r="O36" s="23"/>
      <c r="P36" s="27"/>
      <c r="Q36" s="27"/>
      <c r="R36" s="27"/>
      <c r="S36" s="27"/>
      <c r="T36" s="27"/>
      <c r="U36" s="27"/>
      <c r="V36" s="49"/>
      <c r="W36" s="27"/>
      <c r="X36" s="27"/>
      <c r="Y36" s="23"/>
      <c r="Z36" s="23"/>
      <c r="AA36" s="23"/>
      <c r="AB36" s="23"/>
      <c r="AC36" s="79"/>
      <c r="AD36" s="27"/>
      <c r="AE36" s="27"/>
      <c r="AF36" s="27"/>
      <c r="AG36" s="27"/>
      <c r="AH36" s="23"/>
      <c r="AI36" s="27"/>
      <c r="AJ36" s="27"/>
      <c r="AK36" s="27"/>
      <c r="AL36" s="27"/>
      <c r="AM36" s="27"/>
      <c r="AN36" s="27"/>
      <c r="AO36" s="8"/>
    </row>
    <row r="37" spans="1:41" ht="15" customHeight="1" x14ac:dyDescent="0.25">
      <c r="A37" s="8"/>
      <c r="B37" s="27"/>
      <c r="C37" s="1"/>
      <c r="D37" s="1"/>
      <c r="E37" s="27"/>
      <c r="F37" s="27"/>
      <c r="G37" s="27"/>
      <c r="H37" s="27"/>
      <c r="I37" s="27"/>
      <c r="J37" s="27"/>
      <c r="K37" s="27"/>
      <c r="L37" s="27"/>
      <c r="M37" s="80"/>
      <c r="N37" s="80"/>
      <c r="O37" s="23"/>
      <c r="P37" s="27"/>
      <c r="Q37" s="27"/>
      <c r="R37" s="27"/>
      <c r="S37" s="27"/>
      <c r="T37" s="27"/>
      <c r="U37" s="27"/>
      <c r="V37" s="49"/>
      <c r="W37" s="27"/>
      <c r="X37" s="27"/>
      <c r="Y37" s="23"/>
      <c r="Z37" s="23"/>
      <c r="AA37" s="23"/>
      <c r="AB37" s="23"/>
      <c r="AC37" s="79"/>
      <c r="AD37" s="27"/>
      <c r="AE37" s="27"/>
      <c r="AF37" s="27"/>
      <c r="AG37" s="27"/>
      <c r="AH37" s="23"/>
      <c r="AI37" s="27"/>
      <c r="AJ37" s="27"/>
      <c r="AK37" s="27"/>
      <c r="AL37" s="27"/>
      <c r="AM37" s="27"/>
      <c r="AN37" s="27"/>
      <c r="AO37" s="8"/>
    </row>
    <row r="38" spans="1:41" ht="15" customHeight="1" x14ac:dyDescent="0.25">
      <c r="A38" s="8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3"/>
      <c r="P38" s="27"/>
      <c r="Q38" s="27"/>
      <c r="R38" s="27"/>
      <c r="S38" s="27"/>
      <c r="T38" s="27"/>
      <c r="U38" s="27"/>
      <c r="V38" s="49"/>
      <c r="W38" s="27"/>
      <c r="X38" s="27"/>
      <c r="Y38" s="23"/>
      <c r="Z38" s="23"/>
      <c r="AA38" s="23"/>
      <c r="AB38" s="23"/>
      <c r="AC38" s="79"/>
      <c r="AD38" s="79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8"/>
    </row>
    <row r="39" spans="1:41" ht="15" customHeight="1" x14ac:dyDescent="0.25">
      <c r="A39" s="8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3"/>
      <c r="P39" s="27"/>
      <c r="Q39" s="27"/>
      <c r="R39" s="27"/>
      <c r="S39" s="27"/>
      <c r="T39" s="27"/>
      <c r="U39" s="27"/>
      <c r="V39" s="49"/>
      <c r="W39" s="27"/>
      <c r="X39" s="27"/>
      <c r="Y39" s="23"/>
      <c r="Z39" s="23"/>
      <c r="AA39" s="23"/>
      <c r="AB39" s="23"/>
      <c r="AC39" s="79"/>
      <c r="AD39" s="79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8"/>
    </row>
    <row r="40" spans="1:41" ht="15" customHeight="1" x14ac:dyDescent="0.25">
      <c r="A40" s="8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3"/>
      <c r="P40" s="27"/>
      <c r="Q40" s="27"/>
      <c r="R40" s="27"/>
      <c r="S40" s="27"/>
      <c r="T40" s="27"/>
      <c r="U40" s="27"/>
      <c r="V40" s="49"/>
      <c r="W40" s="27"/>
      <c r="X40" s="27"/>
      <c r="Y40" s="23"/>
      <c r="Z40" s="23"/>
      <c r="AA40" s="23"/>
      <c r="AB40" s="23"/>
      <c r="AC40" s="79"/>
      <c r="AD40" s="79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8"/>
    </row>
    <row r="41" spans="1:41" ht="15" customHeight="1" x14ac:dyDescent="0.25">
      <c r="A41" s="8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3"/>
      <c r="P41" s="27"/>
      <c r="Q41" s="27"/>
      <c r="R41" s="27"/>
      <c r="S41" s="27"/>
      <c r="T41" s="27"/>
      <c r="U41" s="27"/>
      <c r="V41" s="49"/>
      <c r="W41" s="27"/>
      <c r="X41" s="27"/>
      <c r="Y41" s="23"/>
      <c r="Z41" s="23"/>
      <c r="AA41" s="23"/>
      <c r="AB41" s="23"/>
      <c r="AC41" s="79"/>
      <c r="AD41" s="79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8"/>
    </row>
    <row r="42" spans="1:41" ht="15" customHeight="1" x14ac:dyDescent="0.25">
      <c r="A42" s="8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3"/>
      <c r="P42" s="27"/>
      <c r="Q42" s="27"/>
      <c r="R42" s="27"/>
      <c r="S42" s="27"/>
      <c r="T42" s="27"/>
      <c r="U42" s="27"/>
      <c r="V42" s="49"/>
      <c r="W42" s="27"/>
      <c r="X42" s="27"/>
      <c r="Y42" s="23"/>
      <c r="Z42" s="23"/>
      <c r="AA42" s="23"/>
      <c r="AB42" s="23"/>
      <c r="AC42" s="79"/>
      <c r="AD42" s="79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8"/>
    </row>
    <row r="43" spans="1:41" ht="15" customHeight="1" x14ac:dyDescent="0.25">
      <c r="A43" s="8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3"/>
      <c r="P43" s="27"/>
      <c r="Q43" s="27"/>
      <c r="R43" s="27"/>
      <c r="S43" s="27"/>
      <c r="T43" s="27"/>
      <c r="U43" s="27"/>
      <c r="V43" s="49"/>
      <c r="W43" s="27"/>
      <c r="X43" s="27"/>
      <c r="Y43" s="23"/>
      <c r="Z43" s="23"/>
      <c r="AA43" s="23"/>
      <c r="AB43" s="23"/>
      <c r="AC43" s="79"/>
      <c r="AD43" s="79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8"/>
    </row>
    <row r="44" spans="1:41" ht="15" customHeight="1" x14ac:dyDescent="0.25">
      <c r="A44" s="8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3"/>
      <c r="P44" s="27"/>
      <c r="Q44" s="27"/>
      <c r="R44" s="27"/>
      <c r="S44" s="27"/>
      <c r="T44" s="27"/>
      <c r="U44" s="27"/>
      <c r="V44" s="49"/>
      <c r="W44" s="27"/>
      <c r="X44" s="27"/>
      <c r="Y44" s="23"/>
      <c r="Z44" s="23"/>
      <c r="AA44" s="23"/>
      <c r="AB44" s="23"/>
      <c r="AC44" s="79"/>
      <c r="AD44" s="79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8"/>
    </row>
    <row r="45" spans="1:41" ht="15" customHeight="1" x14ac:dyDescent="0.25">
      <c r="A45" s="8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3"/>
      <c r="P45" s="27"/>
      <c r="Q45" s="27"/>
      <c r="R45" s="27"/>
      <c r="S45" s="27"/>
      <c r="T45" s="27"/>
      <c r="U45" s="27"/>
      <c r="V45" s="49"/>
      <c r="W45" s="27"/>
      <c r="X45" s="27"/>
      <c r="Y45" s="23"/>
      <c r="Z45" s="23"/>
      <c r="AA45" s="23"/>
      <c r="AB45" s="23"/>
      <c r="AC45" s="79"/>
      <c r="AD45" s="79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8"/>
    </row>
    <row r="46" spans="1:41" ht="15" customHeight="1" x14ac:dyDescent="0.25">
      <c r="A46" s="8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3"/>
      <c r="P46" s="27"/>
      <c r="Q46" s="27"/>
      <c r="R46" s="27"/>
      <c r="S46" s="27"/>
      <c r="T46" s="27"/>
      <c r="U46" s="27"/>
      <c r="V46" s="49"/>
      <c r="W46" s="27"/>
      <c r="X46" s="27"/>
      <c r="Y46" s="23"/>
      <c r="Z46" s="23"/>
      <c r="AA46" s="23"/>
      <c r="AB46" s="23"/>
      <c r="AC46" s="79"/>
      <c r="AD46" s="79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8"/>
    </row>
    <row r="47" spans="1:41" ht="15" customHeight="1" x14ac:dyDescent="0.25">
      <c r="A47" s="8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3"/>
      <c r="P47" s="27"/>
      <c r="Q47" s="27"/>
      <c r="R47" s="27"/>
      <c r="S47" s="27"/>
      <c r="T47" s="27"/>
      <c r="U47" s="27"/>
      <c r="V47" s="49"/>
      <c r="W47" s="27"/>
      <c r="X47" s="27"/>
      <c r="Y47" s="23"/>
      <c r="Z47" s="23"/>
      <c r="AA47" s="23"/>
      <c r="AB47" s="23"/>
      <c r="AC47" s="79"/>
      <c r="AD47" s="79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8"/>
    </row>
    <row r="48" spans="1:41" ht="15" customHeight="1" x14ac:dyDescent="0.25">
      <c r="A48" s="8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3"/>
      <c r="P48" s="27"/>
      <c r="Q48" s="27"/>
      <c r="R48" s="27"/>
      <c r="S48" s="27"/>
      <c r="T48" s="27"/>
      <c r="U48" s="27"/>
      <c r="V48" s="49"/>
      <c r="W48" s="27"/>
      <c r="X48" s="27"/>
      <c r="Y48" s="23"/>
      <c r="Z48" s="23"/>
      <c r="AA48" s="23"/>
      <c r="AB48" s="23"/>
      <c r="AC48" s="79"/>
      <c r="AD48" s="79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8"/>
    </row>
    <row r="49" spans="1:41" ht="15" customHeight="1" x14ac:dyDescent="0.25">
      <c r="A49" s="8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3"/>
      <c r="P49" s="27"/>
      <c r="Q49" s="27"/>
      <c r="R49" s="27"/>
      <c r="S49" s="27"/>
      <c r="T49" s="27"/>
      <c r="U49" s="27"/>
      <c r="V49" s="49"/>
      <c r="W49" s="27"/>
      <c r="X49" s="27"/>
      <c r="Y49" s="23"/>
      <c r="Z49" s="23"/>
      <c r="AA49" s="23"/>
      <c r="AB49" s="23"/>
      <c r="AC49" s="79"/>
      <c r="AD49" s="79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8"/>
    </row>
    <row r="50" spans="1:41" ht="15" customHeight="1" x14ac:dyDescent="0.25">
      <c r="A50" s="8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3"/>
      <c r="U50" s="27"/>
      <c r="V50" s="49"/>
      <c r="W50" s="27"/>
      <c r="X50" s="27"/>
      <c r="Y50" s="23"/>
      <c r="Z50" s="23"/>
      <c r="AA50" s="23"/>
      <c r="AB50" s="23"/>
      <c r="AC50" s="79"/>
      <c r="AD50" s="79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8"/>
    </row>
    <row r="51" spans="1:41" ht="15" customHeight="1" x14ac:dyDescent="0.25">
      <c r="A51" s="8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3"/>
      <c r="U51" s="27"/>
      <c r="V51" s="49"/>
      <c r="W51" s="27"/>
      <c r="X51" s="27"/>
      <c r="Y51" s="23"/>
      <c r="Z51" s="23"/>
      <c r="AA51" s="23"/>
      <c r="AB51" s="23"/>
      <c r="AC51" s="79"/>
      <c r="AD51" s="79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8"/>
    </row>
    <row r="52" spans="1:41" ht="15" customHeight="1" x14ac:dyDescent="0.25">
      <c r="A52" s="8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3"/>
      <c r="U52" s="27"/>
      <c r="V52" s="49"/>
      <c r="W52" s="27"/>
      <c r="X52" s="27"/>
      <c r="Y52" s="23"/>
      <c r="Z52" s="23"/>
      <c r="AA52" s="23"/>
      <c r="AB52" s="23"/>
      <c r="AC52" s="79"/>
      <c r="AD52" s="79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8"/>
    </row>
    <row r="53" spans="1:41" ht="15" customHeight="1" x14ac:dyDescent="0.25">
      <c r="A53" s="8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3"/>
      <c r="U53" s="27"/>
      <c r="V53" s="49"/>
      <c r="W53" s="27"/>
      <c r="X53" s="27"/>
      <c r="Y53" s="23"/>
      <c r="Z53" s="23"/>
      <c r="AA53" s="23"/>
      <c r="AB53" s="23"/>
      <c r="AC53" s="79"/>
      <c r="AD53" s="79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8"/>
    </row>
    <row r="54" spans="1:41" ht="15" customHeight="1" x14ac:dyDescent="0.25">
      <c r="A54" s="8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3"/>
      <c r="U54" s="27"/>
      <c r="V54" s="49"/>
      <c r="W54" s="27"/>
      <c r="X54" s="27"/>
      <c r="Y54" s="23"/>
      <c r="Z54" s="23"/>
      <c r="AA54" s="23"/>
      <c r="AB54" s="23"/>
      <c r="AC54" s="79"/>
      <c r="AD54" s="79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8"/>
    </row>
    <row r="55" spans="1:41" ht="15" customHeight="1" x14ac:dyDescent="0.25">
      <c r="A55" s="8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3"/>
      <c r="U55" s="27"/>
      <c r="V55" s="49"/>
      <c r="W55" s="27"/>
      <c r="X55" s="27"/>
      <c r="Y55" s="23"/>
      <c r="Z55" s="23"/>
      <c r="AA55" s="23"/>
      <c r="AB55" s="23"/>
      <c r="AC55" s="79"/>
      <c r="AD55" s="79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8"/>
    </row>
    <row r="56" spans="1:41" ht="15" customHeight="1" x14ac:dyDescent="0.25">
      <c r="A56" s="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3"/>
      <c r="U56" s="27"/>
      <c r="V56" s="49"/>
      <c r="W56" s="27"/>
      <c r="X56" s="27"/>
      <c r="Y56" s="23"/>
      <c r="Z56" s="23"/>
      <c r="AA56" s="23"/>
      <c r="AB56" s="23"/>
      <c r="AC56" s="79"/>
      <c r="AD56" s="79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8"/>
    </row>
    <row r="57" spans="1:41" ht="15" customHeight="1" x14ac:dyDescent="0.25">
      <c r="A57" s="8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3"/>
      <c r="U57" s="27"/>
      <c r="V57" s="49"/>
      <c r="W57" s="27"/>
      <c r="X57" s="27"/>
      <c r="Y57" s="23"/>
      <c r="Z57" s="23"/>
      <c r="AA57" s="23"/>
      <c r="AB57" s="23"/>
      <c r="AC57" s="79"/>
      <c r="AD57" s="79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8"/>
    </row>
    <row r="58" spans="1:41" ht="15" customHeight="1" x14ac:dyDescent="0.25">
      <c r="A58" s="8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3"/>
      <c r="U58" s="27"/>
      <c r="V58" s="49"/>
      <c r="W58" s="27"/>
      <c r="X58" s="27"/>
      <c r="Y58" s="23"/>
      <c r="Z58" s="23"/>
      <c r="AA58" s="23"/>
      <c r="AB58" s="23"/>
      <c r="AC58" s="79"/>
      <c r="AD58" s="79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8"/>
    </row>
    <row r="59" spans="1:41" ht="15" customHeight="1" x14ac:dyDescent="0.25">
      <c r="A59" s="8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3"/>
      <c r="U59" s="27"/>
      <c r="V59" s="49"/>
      <c r="W59" s="27"/>
      <c r="X59" s="27"/>
      <c r="Y59" s="23"/>
      <c r="Z59" s="23"/>
      <c r="AA59" s="23"/>
      <c r="AB59" s="23"/>
      <c r="AC59" s="79"/>
      <c r="AD59" s="79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8"/>
    </row>
    <row r="60" spans="1:41" ht="15" customHeight="1" x14ac:dyDescent="0.25">
      <c r="A60" s="8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3"/>
      <c r="U60" s="27"/>
      <c r="V60" s="49"/>
      <c r="W60" s="27"/>
      <c r="X60" s="27"/>
      <c r="Y60" s="23"/>
      <c r="Z60" s="23"/>
      <c r="AA60" s="23"/>
      <c r="AB60" s="23"/>
      <c r="AC60" s="79"/>
      <c r="AD60" s="79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8"/>
    </row>
    <row r="61" spans="1:41" ht="15" customHeight="1" x14ac:dyDescent="0.25">
      <c r="A61" s="8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3"/>
      <c r="U61" s="27"/>
      <c r="V61" s="49"/>
      <c r="W61" s="27"/>
      <c r="X61" s="27"/>
      <c r="Y61" s="23"/>
      <c r="Z61" s="23"/>
      <c r="AA61" s="23"/>
      <c r="AB61" s="23"/>
      <c r="AC61" s="79"/>
      <c r="AD61" s="79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8"/>
    </row>
    <row r="62" spans="1:41" ht="15" customHeight="1" x14ac:dyDescent="0.25">
      <c r="A62" s="8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3"/>
      <c r="U62" s="27"/>
      <c r="V62" s="49"/>
      <c r="W62" s="27"/>
      <c r="X62" s="27"/>
      <c r="Y62" s="23"/>
      <c r="Z62" s="23"/>
      <c r="AA62" s="23"/>
      <c r="AB62" s="23"/>
      <c r="AC62" s="79"/>
      <c r="AD62" s="79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8"/>
    </row>
    <row r="63" spans="1:41" ht="15" customHeight="1" x14ac:dyDescent="0.25">
      <c r="A63" s="8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3"/>
      <c r="U63" s="27"/>
      <c r="V63" s="49"/>
      <c r="W63" s="27"/>
      <c r="X63" s="27"/>
      <c r="Y63" s="23"/>
      <c r="Z63" s="23"/>
      <c r="AA63" s="23"/>
      <c r="AB63" s="23"/>
      <c r="AC63" s="79"/>
      <c r="AD63" s="79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8"/>
    </row>
    <row r="64" spans="1:41" ht="15" customHeight="1" x14ac:dyDescent="0.25">
      <c r="A64" s="8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3"/>
      <c r="U64" s="27"/>
      <c r="V64" s="49"/>
      <c r="W64" s="27"/>
      <c r="X64" s="27"/>
      <c r="Y64" s="23"/>
      <c r="Z64" s="23"/>
      <c r="AA64" s="23"/>
      <c r="AB64" s="23"/>
      <c r="AC64" s="79"/>
      <c r="AD64" s="79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8"/>
    </row>
    <row r="65" spans="1:41" ht="15" customHeight="1" x14ac:dyDescent="0.25">
      <c r="A65" s="8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3"/>
      <c r="U65" s="27"/>
      <c r="V65" s="49"/>
      <c r="W65" s="27"/>
      <c r="X65" s="27"/>
      <c r="Y65" s="23"/>
      <c r="Z65" s="23"/>
      <c r="AA65" s="23"/>
      <c r="AB65" s="23"/>
      <c r="AC65" s="79"/>
      <c r="AD65" s="79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8"/>
    </row>
    <row r="66" spans="1:41" ht="15" customHeight="1" x14ac:dyDescent="0.25">
      <c r="A66" s="8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3"/>
      <c r="U66" s="27"/>
      <c r="V66" s="49"/>
      <c r="W66" s="27"/>
      <c r="X66" s="27"/>
      <c r="Y66" s="23"/>
      <c r="Z66" s="23"/>
      <c r="AA66" s="23"/>
      <c r="AB66" s="23"/>
      <c r="AC66" s="79"/>
      <c r="AD66" s="79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8"/>
    </row>
    <row r="67" spans="1:41" ht="15" customHeight="1" x14ac:dyDescent="0.25">
      <c r="A67" s="8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3"/>
      <c r="U67" s="27"/>
      <c r="V67" s="49"/>
      <c r="W67" s="27"/>
      <c r="X67" s="27"/>
      <c r="Y67" s="23"/>
      <c r="Z67" s="23"/>
      <c r="AA67" s="23"/>
      <c r="AB67" s="23"/>
      <c r="AC67" s="79"/>
      <c r="AD67" s="79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8"/>
    </row>
    <row r="68" spans="1:41" ht="15" customHeight="1" x14ac:dyDescent="0.25">
      <c r="A68" s="8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3"/>
      <c r="U68" s="27"/>
      <c r="V68" s="49"/>
      <c r="W68" s="27"/>
      <c r="X68" s="27"/>
      <c r="Y68" s="23"/>
      <c r="Z68" s="23"/>
      <c r="AA68" s="23"/>
      <c r="AB68" s="23"/>
      <c r="AC68" s="79"/>
      <c r="AD68" s="79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8"/>
    </row>
    <row r="69" spans="1:41" ht="15" customHeight="1" x14ac:dyDescent="0.25">
      <c r="A69" s="8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3"/>
      <c r="U69" s="27"/>
      <c r="V69" s="49"/>
      <c r="W69" s="27"/>
      <c r="X69" s="27"/>
      <c r="Y69" s="23"/>
      <c r="Z69" s="23"/>
      <c r="AA69" s="23"/>
      <c r="AB69" s="23"/>
      <c r="AC69" s="79"/>
      <c r="AD69" s="79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8"/>
    </row>
    <row r="70" spans="1:41" ht="15" customHeight="1" x14ac:dyDescent="0.25">
      <c r="A70" s="8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3"/>
      <c r="U70" s="27"/>
      <c r="V70" s="49"/>
      <c r="W70" s="27"/>
      <c r="X70" s="27"/>
      <c r="Y70" s="23"/>
      <c r="Z70" s="23"/>
      <c r="AA70" s="23"/>
      <c r="AB70" s="23"/>
      <c r="AC70" s="79"/>
      <c r="AD70" s="79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8"/>
    </row>
    <row r="71" spans="1:41" ht="15" customHeight="1" x14ac:dyDescent="0.25">
      <c r="A71" s="8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3"/>
      <c r="U71" s="27"/>
      <c r="V71" s="49"/>
      <c r="W71" s="27"/>
      <c r="X71" s="27"/>
      <c r="Y71" s="23"/>
      <c r="Z71" s="23"/>
      <c r="AA71" s="23"/>
      <c r="AB71" s="23"/>
      <c r="AC71" s="79"/>
      <c r="AD71" s="79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8"/>
    </row>
    <row r="72" spans="1:41" ht="15" customHeight="1" x14ac:dyDescent="0.25">
      <c r="A72" s="8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3"/>
      <c r="U72" s="27"/>
      <c r="V72" s="49"/>
      <c r="W72" s="27"/>
      <c r="X72" s="27"/>
      <c r="Y72" s="23"/>
      <c r="Z72" s="23"/>
      <c r="AA72" s="23"/>
      <c r="AB72" s="23"/>
      <c r="AC72" s="79"/>
      <c r="AD72" s="79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8"/>
    </row>
    <row r="73" spans="1:41" ht="15" customHeight="1" x14ac:dyDescent="0.25">
      <c r="A73" s="8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3"/>
      <c r="U73" s="27"/>
      <c r="V73" s="49"/>
      <c r="W73" s="27"/>
      <c r="X73" s="27"/>
      <c r="Y73" s="23"/>
      <c r="Z73" s="23"/>
      <c r="AA73" s="23"/>
      <c r="AB73" s="23"/>
      <c r="AC73" s="79"/>
      <c r="AD73" s="79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8"/>
    </row>
    <row r="74" spans="1:41" ht="15" customHeight="1" x14ac:dyDescent="0.25">
      <c r="A74" s="8"/>
      <c r="B74" s="27"/>
      <c r="C74" s="27"/>
      <c r="D74" s="27"/>
      <c r="E74" s="27"/>
      <c r="F74" s="27"/>
      <c r="G74" s="27"/>
      <c r="H74" s="27"/>
      <c r="I74" s="27"/>
      <c r="J74" s="27"/>
      <c r="K74" s="27"/>
      <c r="AO74" s="8"/>
    </row>
    <row r="75" spans="1:41" ht="15" customHeight="1" x14ac:dyDescent="0.25">
      <c r="A75" s="8"/>
      <c r="B75" s="27"/>
      <c r="C75" s="27"/>
      <c r="D75" s="27"/>
      <c r="E75" s="27"/>
      <c r="F75" s="27"/>
      <c r="G75" s="27"/>
      <c r="H75" s="27"/>
      <c r="I75" s="27"/>
      <c r="J75" s="27"/>
      <c r="K75" s="27"/>
      <c r="AO75" s="8"/>
    </row>
    <row r="76" spans="1:41" ht="15" customHeight="1" x14ac:dyDescent="0.25">
      <c r="A76" s="8"/>
      <c r="B76" s="27"/>
      <c r="C76" s="27"/>
      <c r="D76" s="27"/>
      <c r="E76" s="27"/>
      <c r="F76" s="27"/>
      <c r="G76" s="27"/>
      <c r="H76" s="27"/>
      <c r="I76" s="27"/>
      <c r="J76" s="27"/>
      <c r="K76" s="27"/>
      <c r="AO76" s="8"/>
    </row>
    <row r="77" spans="1:41" ht="15" customHeight="1" x14ac:dyDescent="0.25">
      <c r="A77" s="8"/>
      <c r="AO77" s="8"/>
    </row>
    <row r="78" spans="1:41" ht="15" customHeight="1" x14ac:dyDescent="0.25">
      <c r="A78" s="8"/>
      <c r="AO78" s="8"/>
    </row>
    <row r="79" spans="1:41" ht="15" customHeight="1" x14ac:dyDescent="0.25">
      <c r="B79" s="27"/>
      <c r="C79" s="27"/>
      <c r="D79" s="27"/>
      <c r="E79" s="27"/>
      <c r="F79" s="27"/>
      <c r="G79" s="27"/>
      <c r="H79" s="27"/>
      <c r="I79" s="27"/>
      <c r="J79" s="27"/>
      <c r="K79" s="27"/>
      <c r="AO79" s="8"/>
    </row>
    <row r="80" spans="1:41" ht="15" customHeight="1" x14ac:dyDescent="0.25">
      <c r="A80" s="8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46"/>
      <c r="O80" s="23"/>
      <c r="U80" s="27"/>
      <c r="V80" s="49"/>
      <c r="W80" s="27"/>
      <c r="X80" s="27"/>
      <c r="Y80" s="23"/>
      <c r="Z80" s="23"/>
      <c r="AA80" s="23"/>
      <c r="AB80" s="23"/>
      <c r="AC80" s="79"/>
      <c r="AD80" s="27"/>
      <c r="AE80" s="27"/>
      <c r="AF80" s="27"/>
      <c r="AG80" s="27"/>
      <c r="AH80" s="23"/>
      <c r="AI80" s="27"/>
      <c r="AJ80" s="27"/>
      <c r="AK80" s="27"/>
      <c r="AL80" s="27"/>
      <c r="AM80" s="27"/>
      <c r="AN80" s="27"/>
      <c r="AO80" s="8"/>
    </row>
    <row r="81" spans="1:41" ht="15" customHeight="1" x14ac:dyDescent="0.25">
      <c r="A81" s="8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46"/>
      <c r="O81" s="23"/>
      <c r="U81" s="27"/>
      <c r="V81" s="49"/>
      <c r="W81" s="27"/>
      <c r="X81" s="27"/>
      <c r="Y81" s="23"/>
      <c r="Z81" s="23"/>
      <c r="AA81" s="23"/>
      <c r="AB81" s="23"/>
      <c r="AC81" s="79"/>
      <c r="AD81" s="27"/>
      <c r="AE81" s="27"/>
      <c r="AF81" s="27"/>
      <c r="AG81" s="27"/>
      <c r="AH81" s="23"/>
      <c r="AI81" s="27"/>
      <c r="AJ81" s="27"/>
      <c r="AK81" s="27"/>
      <c r="AL81" s="27"/>
      <c r="AM81" s="27"/>
      <c r="AN81" s="27"/>
      <c r="AO81" s="8"/>
    </row>
    <row r="82" spans="1:41" ht="15" customHeight="1" x14ac:dyDescent="0.25">
      <c r="A82" s="8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46"/>
      <c r="O82" s="23"/>
      <c r="U82" s="27"/>
      <c r="V82" s="49"/>
      <c r="W82" s="27"/>
      <c r="X82" s="27"/>
      <c r="Y82" s="23"/>
      <c r="Z82" s="23"/>
      <c r="AA82" s="23"/>
      <c r="AB82" s="23"/>
      <c r="AC82" s="79"/>
      <c r="AD82" s="27"/>
      <c r="AE82" s="27"/>
      <c r="AF82" s="27"/>
      <c r="AG82" s="27"/>
      <c r="AH82" s="23"/>
      <c r="AI82" s="27"/>
      <c r="AJ82" s="27"/>
      <c r="AK82" s="27"/>
      <c r="AL82" s="27"/>
      <c r="AM82" s="27"/>
      <c r="AN82" s="27"/>
      <c r="AO82" s="8"/>
    </row>
    <row r="83" spans="1:41" ht="15" customHeight="1" x14ac:dyDescent="0.25">
      <c r="A83" s="8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46"/>
      <c r="O83" s="23"/>
      <c r="U83" s="27"/>
      <c r="V83" s="49"/>
      <c r="W83" s="27"/>
      <c r="X83" s="27"/>
      <c r="Y83" s="23"/>
      <c r="Z83" s="23"/>
      <c r="AA83" s="23"/>
      <c r="AB83" s="23"/>
      <c r="AC83" s="79"/>
      <c r="AD83" s="27"/>
      <c r="AE83" s="27"/>
      <c r="AF83" s="27"/>
      <c r="AG83" s="27"/>
      <c r="AH83" s="23"/>
      <c r="AI83" s="27"/>
      <c r="AJ83" s="27"/>
      <c r="AK83" s="27"/>
      <c r="AL83" s="27"/>
      <c r="AM83" s="27"/>
      <c r="AN83" s="27"/>
      <c r="AO83" s="8"/>
    </row>
    <row r="84" spans="1:41" ht="15" customHeight="1" x14ac:dyDescent="0.25">
      <c r="A84" s="8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46"/>
      <c r="O84" s="23"/>
      <c r="U84" s="27"/>
      <c r="V84" s="49"/>
      <c r="W84" s="27"/>
      <c r="X84" s="27"/>
      <c r="Y84" s="23"/>
      <c r="Z84" s="23"/>
      <c r="AA84" s="23"/>
      <c r="AB84" s="23"/>
      <c r="AC84" s="79"/>
      <c r="AD84" s="27"/>
      <c r="AE84" s="27"/>
      <c r="AF84" s="27"/>
      <c r="AG84" s="27"/>
      <c r="AH84" s="23"/>
      <c r="AI84" s="27"/>
      <c r="AJ84" s="27"/>
      <c r="AK84" s="27"/>
      <c r="AL84" s="27"/>
      <c r="AM84" s="27"/>
      <c r="AN84" s="27"/>
      <c r="AO8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8" customWidth="1"/>
    <col min="38" max="38" width="0.7109375" style="4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2" t="s">
        <v>41</v>
      </c>
      <c r="C1" s="3"/>
      <c r="D1" s="4"/>
      <c r="E1" s="5" t="s">
        <v>76</v>
      </c>
      <c r="F1" s="99"/>
      <c r="G1" s="100"/>
      <c r="H1" s="100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99"/>
      <c r="AB1" s="99"/>
      <c r="AC1" s="100"/>
      <c r="AD1" s="100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83" t="s">
        <v>77</v>
      </c>
      <c r="C2" s="84"/>
      <c r="D2" s="101"/>
      <c r="E2" s="12" t="s">
        <v>12</v>
      </c>
      <c r="F2" s="13"/>
      <c r="G2" s="13"/>
      <c r="H2" s="13"/>
      <c r="I2" s="19"/>
      <c r="J2" s="14"/>
      <c r="K2" s="89"/>
      <c r="L2" s="21" t="s">
        <v>78</v>
      </c>
      <c r="M2" s="13"/>
      <c r="N2" s="13"/>
      <c r="O2" s="20"/>
      <c r="P2" s="18"/>
      <c r="Q2" s="21" t="s">
        <v>79</v>
      </c>
      <c r="R2" s="13"/>
      <c r="S2" s="13"/>
      <c r="T2" s="13"/>
      <c r="U2" s="19"/>
      <c r="V2" s="20"/>
      <c r="W2" s="18"/>
      <c r="X2" s="102" t="s">
        <v>80</v>
      </c>
      <c r="Y2" s="103"/>
      <c r="Z2" s="88"/>
      <c r="AA2" s="12" t="s">
        <v>12</v>
      </c>
      <c r="AB2" s="13"/>
      <c r="AC2" s="13"/>
      <c r="AD2" s="13"/>
      <c r="AE2" s="19"/>
      <c r="AF2" s="14"/>
      <c r="AG2" s="89"/>
      <c r="AH2" s="21" t="s">
        <v>81</v>
      </c>
      <c r="AI2" s="13"/>
      <c r="AJ2" s="13"/>
      <c r="AK2" s="20"/>
      <c r="AL2" s="18"/>
      <c r="AM2" s="21" t="s">
        <v>79</v>
      </c>
      <c r="AN2" s="13"/>
      <c r="AO2" s="13"/>
      <c r="AP2" s="13"/>
      <c r="AQ2" s="19"/>
      <c r="AR2" s="20"/>
      <c r="AS2" s="104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04"/>
      <c r="L3" s="17" t="s">
        <v>5</v>
      </c>
      <c r="M3" s="17" t="s">
        <v>6</v>
      </c>
      <c r="N3" s="17" t="s">
        <v>72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0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04"/>
      <c r="AH3" s="17" t="s">
        <v>5</v>
      </c>
      <c r="AI3" s="17" t="s">
        <v>6</v>
      </c>
      <c r="AJ3" s="17" t="s">
        <v>72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04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4">
        <v>1981</v>
      </c>
      <c r="C4" s="24" t="s">
        <v>37</v>
      </c>
      <c r="D4" s="25" t="s">
        <v>58</v>
      </c>
      <c r="E4" s="24">
        <v>10</v>
      </c>
      <c r="F4" s="24">
        <v>0</v>
      </c>
      <c r="G4" s="24">
        <v>6</v>
      </c>
      <c r="H4" s="24">
        <v>10</v>
      </c>
      <c r="I4" s="24"/>
      <c r="J4" s="33"/>
      <c r="K4" s="23"/>
      <c r="L4" s="17"/>
      <c r="M4" s="17"/>
      <c r="N4" s="17"/>
      <c r="O4" s="17"/>
      <c r="P4" s="23"/>
      <c r="Q4" s="24">
        <v>10</v>
      </c>
      <c r="R4" s="24">
        <v>0</v>
      </c>
      <c r="S4" s="24">
        <v>5</v>
      </c>
      <c r="T4" s="24">
        <v>13</v>
      </c>
      <c r="U4" s="24"/>
      <c r="V4" s="105"/>
      <c r="W4" s="48"/>
      <c r="X4" s="24"/>
      <c r="Y4" s="24"/>
      <c r="Z4" s="106"/>
      <c r="AA4" s="24"/>
      <c r="AB4" s="24"/>
      <c r="AC4" s="24"/>
      <c r="AD4" s="24"/>
      <c r="AE4" s="24"/>
      <c r="AF4" s="42"/>
      <c r="AG4" s="23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07"/>
      <c r="AS4" s="108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4"/>
      <c r="C5" s="24"/>
      <c r="D5" s="25"/>
      <c r="E5" s="24"/>
      <c r="F5" s="24"/>
      <c r="G5" s="24"/>
      <c r="H5" s="24"/>
      <c r="I5" s="24"/>
      <c r="J5" s="33"/>
      <c r="K5" s="23"/>
      <c r="L5" s="17"/>
      <c r="M5" s="17"/>
      <c r="N5" s="17"/>
      <c r="O5" s="17"/>
      <c r="P5" s="23"/>
      <c r="Q5" s="24"/>
      <c r="R5" s="24"/>
      <c r="S5" s="24"/>
      <c r="T5" s="24"/>
      <c r="U5" s="24"/>
      <c r="V5" s="105"/>
      <c r="W5" s="48"/>
      <c r="X5" s="24"/>
      <c r="Y5" s="24"/>
      <c r="Z5" s="106"/>
      <c r="AA5" s="24"/>
      <c r="AB5" s="24"/>
      <c r="AC5" s="24"/>
      <c r="AD5" s="24"/>
      <c r="AE5" s="24"/>
      <c r="AF5" s="42"/>
      <c r="AG5" s="23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107"/>
      <c r="AS5" s="108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4">
        <v>1985</v>
      </c>
      <c r="C6" s="24" t="s">
        <v>40</v>
      </c>
      <c r="D6" s="25" t="s">
        <v>62</v>
      </c>
      <c r="E6" s="24">
        <v>20</v>
      </c>
      <c r="F6" s="24">
        <v>2</v>
      </c>
      <c r="G6" s="24">
        <v>7</v>
      </c>
      <c r="H6" s="24">
        <v>25</v>
      </c>
      <c r="I6" s="24"/>
      <c r="J6" s="33"/>
      <c r="K6" s="23"/>
      <c r="L6" s="17"/>
      <c r="M6" s="17"/>
      <c r="N6" s="17"/>
      <c r="O6" s="17"/>
      <c r="P6" s="23"/>
      <c r="Q6" s="24"/>
      <c r="R6" s="24"/>
      <c r="S6" s="24"/>
      <c r="T6" s="24"/>
      <c r="U6" s="24"/>
      <c r="V6" s="105"/>
      <c r="W6" s="48"/>
      <c r="X6" s="24"/>
      <c r="Y6" s="24"/>
      <c r="Z6" s="106"/>
      <c r="AA6" s="24"/>
      <c r="AB6" s="24"/>
      <c r="AC6" s="24"/>
      <c r="AD6" s="24"/>
      <c r="AE6" s="24"/>
      <c r="AF6" s="42"/>
      <c r="AG6" s="23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107"/>
      <c r="AS6" s="108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4"/>
      <c r="C7" s="43"/>
      <c r="D7" s="25"/>
      <c r="E7" s="24"/>
      <c r="F7" s="24"/>
      <c r="G7" s="24"/>
      <c r="H7" s="26"/>
      <c r="I7" s="24"/>
      <c r="J7" s="33"/>
      <c r="K7" s="48"/>
      <c r="L7" s="98"/>
      <c r="M7" s="17"/>
      <c r="N7" s="17"/>
      <c r="O7" s="17"/>
      <c r="P7" s="23"/>
      <c r="Q7" s="24"/>
      <c r="R7" s="24"/>
      <c r="S7" s="26"/>
      <c r="T7" s="24"/>
      <c r="U7" s="24"/>
      <c r="V7" s="105"/>
      <c r="W7" s="48"/>
      <c r="X7" s="24">
        <v>1986</v>
      </c>
      <c r="Y7" s="24" t="s">
        <v>65</v>
      </c>
      <c r="Z7" s="106" t="s">
        <v>62</v>
      </c>
      <c r="AA7" s="24">
        <v>22</v>
      </c>
      <c r="AB7" s="24">
        <v>3</v>
      </c>
      <c r="AC7" s="24">
        <v>36</v>
      </c>
      <c r="AD7" s="24">
        <v>22</v>
      </c>
      <c r="AE7" s="24"/>
      <c r="AF7" s="42"/>
      <c r="AG7" s="23"/>
      <c r="AH7" s="17" t="s">
        <v>33</v>
      </c>
      <c r="AI7" s="17"/>
      <c r="AJ7" s="17"/>
      <c r="AK7" s="17"/>
      <c r="AL7" s="23"/>
      <c r="AM7" s="24"/>
      <c r="AN7" s="24"/>
      <c r="AO7" s="24"/>
      <c r="AP7" s="24"/>
      <c r="AQ7" s="24"/>
      <c r="AR7" s="107"/>
      <c r="AS7" s="108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4"/>
      <c r="C8" s="43"/>
      <c r="D8" s="25"/>
      <c r="E8" s="24"/>
      <c r="F8" s="24"/>
      <c r="G8" s="24"/>
      <c r="H8" s="26"/>
      <c r="I8" s="24"/>
      <c r="J8" s="33"/>
      <c r="K8" s="48"/>
      <c r="L8" s="98"/>
      <c r="M8" s="17"/>
      <c r="N8" s="17"/>
      <c r="O8" s="17"/>
      <c r="P8" s="23"/>
      <c r="Q8" s="24"/>
      <c r="R8" s="24"/>
      <c r="S8" s="26"/>
      <c r="T8" s="24"/>
      <c r="U8" s="24"/>
      <c r="V8" s="105"/>
      <c r="W8" s="48"/>
      <c r="X8" s="24"/>
      <c r="Y8" s="24"/>
      <c r="Z8" s="106"/>
      <c r="AA8" s="24"/>
      <c r="AB8" s="24"/>
      <c r="AC8" s="24"/>
      <c r="AD8" s="24"/>
      <c r="AE8" s="24"/>
      <c r="AF8" s="42"/>
      <c r="AG8" s="23"/>
      <c r="AH8" s="17"/>
      <c r="AI8" s="17"/>
      <c r="AJ8" s="17"/>
      <c r="AK8" s="17"/>
      <c r="AL8" s="23"/>
      <c r="AM8" s="24"/>
      <c r="AN8" s="24"/>
      <c r="AO8" s="24"/>
      <c r="AP8" s="24"/>
      <c r="AQ8" s="24"/>
      <c r="AR8" s="107"/>
      <c r="AS8" s="108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4"/>
      <c r="C9" s="43"/>
      <c r="D9" s="25"/>
      <c r="E9" s="24"/>
      <c r="F9" s="24"/>
      <c r="G9" s="24"/>
      <c r="H9" s="26"/>
      <c r="I9" s="24"/>
      <c r="J9" s="33"/>
      <c r="K9" s="48"/>
      <c r="L9" s="98"/>
      <c r="M9" s="17"/>
      <c r="N9" s="17"/>
      <c r="O9" s="17"/>
      <c r="P9" s="23"/>
      <c r="Q9" s="24"/>
      <c r="R9" s="24"/>
      <c r="S9" s="26"/>
      <c r="T9" s="24"/>
      <c r="U9" s="24"/>
      <c r="V9" s="105"/>
      <c r="W9" s="48"/>
      <c r="X9" s="24">
        <v>1992</v>
      </c>
      <c r="Y9" s="24" t="s">
        <v>40</v>
      </c>
      <c r="Z9" s="41" t="s">
        <v>88</v>
      </c>
      <c r="AA9" s="24">
        <v>21</v>
      </c>
      <c r="AB9" s="24">
        <v>1</v>
      </c>
      <c r="AC9" s="24">
        <v>14</v>
      </c>
      <c r="AD9" s="24">
        <v>13</v>
      </c>
      <c r="AE9" s="24"/>
      <c r="AF9" s="42"/>
      <c r="AG9" s="23"/>
      <c r="AH9" s="15"/>
      <c r="AI9" s="15"/>
      <c r="AJ9" s="15"/>
      <c r="AK9" s="17"/>
      <c r="AL9" s="23"/>
      <c r="AM9" s="24"/>
      <c r="AN9" s="24"/>
      <c r="AO9" s="24"/>
      <c r="AP9" s="24"/>
      <c r="AQ9" s="24"/>
      <c r="AR9" s="107"/>
      <c r="AS9" s="108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ht="14.25" x14ac:dyDescent="0.2">
      <c r="A10" s="27"/>
      <c r="B10" s="109" t="s">
        <v>82</v>
      </c>
      <c r="C10" s="110"/>
      <c r="D10" s="111"/>
      <c r="E10" s="112">
        <f>SUM(E4:E9)</f>
        <v>30</v>
      </c>
      <c r="F10" s="112">
        <f>SUM(F4:F9)</f>
        <v>2</v>
      </c>
      <c r="G10" s="112">
        <f>SUM(G4:G9)</f>
        <v>13</v>
      </c>
      <c r="H10" s="112">
        <f>SUM(H4:H9)</f>
        <v>35</v>
      </c>
      <c r="I10" s="112">
        <f>SUM(I4:I9)</f>
        <v>0</v>
      </c>
      <c r="J10" s="113">
        <v>0</v>
      </c>
      <c r="K10" s="89">
        <f>SUM(K4:K9)</f>
        <v>0</v>
      </c>
      <c r="L10" s="21"/>
      <c r="M10" s="19"/>
      <c r="N10" s="114"/>
      <c r="O10" s="115"/>
      <c r="P10" s="23"/>
      <c r="Q10" s="112">
        <f>SUM(Q4:Q9)</f>
        <v>10</v>
      </c>
      <c r="R10" s="112">
        <f>SUM(R4:R9)</f>
        <v>0</v>
      </c>
      <c r="S10" s="112">
        <f>SUM(S4:S9)</f>
        <v>5</v>
      </c>
      <c r="T10" s="112">
        <f>SUM(T4:T9)</f>
        <v>13</v>
      </c>
      <c r="U10" s="112">
        <f>SUM(U4:U9)</f>
        <v>0</v>
      </c>
      <c r="V10" s="85">
        <v>0</v>
      </c>
      <c r="W10" s="89">
        <f>SUM(W4:W9)</f>
        <v>0</v>
      </c>
      <c r="X10" s="15" t="s">
        <v>82</v>
      </c>
      <c r="Y10" s="16"/>
      <c r="Z10" s="14"/>
      <c r="AA10" s="112">
        <f>SUM(AA4:AA9)</f>
        <v>43</v>
      </c>
      <c r="AB10" s="112">
        <f>SUM(AB4:AB9)</f>
        <v>4</v>
      </c>
      <c r="AC10" s="112">
        <f>SUM(AC4:AC9)</f>
        <v>50</v>
      </c>
      <c r="AD10" s="112">
        <f>SUM(AD4:AD9)</f>
        <v>35</v>
      </c>
      <c r="AE10" s="112">
        <f>SUM(AE4:AE9)</f>
        <v>0</v>
      </c>
      <c r="AF10" s="113">
        <v>0</v>
      </c>
      <c r="AG10" s="89">
        <f>SUM(AG4:AG9)</f>
        <v>0</v>
      </c>
      <c r="AH10" s="21"/>
      <c r="AI10" s="19"/>
      <c r="AJ10" s="114"/>
      <c r="AK10" s="115"/>
      <c r="AL10" s="23"/>
      <c r="AM10" s="112">
        <f>SUM(AM4:AM9)</f>
        <v>0</v>
      </c>
      <c r="AN10" s="112">
        <f>SUM(AN4:AN9)</f>
        <v>0</v>
      </c>
      <c r="AO10" s="112">
        <f>SUM(AO4:AO9)</f>
        <v>0</v>
      </c>
      <c r="AP10" s="112">
        <f>SUM(AP4:AP9)</f>
        <v>0</v>
      </c>
      <c r="AQ10" s="112">
        <f>SUM(AQ4:AQ9)</f>
        <v>0</v>
      </c>
      <c r="AR10" s="113">
        <v>0</v>
      </c>
      <c r="AS10" s="104">
        <f>SUM(AS4:AS9)</f>
        <v>0</v>
      </c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46"/>
      <c r="K11" s="48"/>
      <c r="L11" s="23"/>
      <c r="M11" s="23"/>
      <c r="N11" s="23"/>
      <c r="O11" s="23"/>
      <c r="P11" s="27"/>
      <c r="Q11" s="27"/>
      <c r="R11" s="49"/>
      <c r="S11" s="27"/>
      <c r="T11" s="27"/>
      <c r="U11" s="23"/>
      <c r="V11" s="23"/>
      <c r="W11" s="48"/>
      <c r="X11" s="27"/>
      <c r="Y11" s="27"/>
      <c r="Z11" s="27"/>
      <c r="AA11" s="27"/>
      <c r="AB11" s="27"/>
      <c r="AC11" s="27"/>
      <c r="AD11" s="27"/>
      <c r="AE11" s="27"/>
      <c r="AF11" s="46"/>
      <c r="AG11" s="48"/>
      <c r="AH11" s="23"/>
      <c r="AI11" s="23"/>
      <c r="AJ11" s="23"/>
      <c r="AK11" s="23"/>
      <c r="AL11" s="27"/>
      <c r="AM11" s="27"/>
      <c r="AN11" s="49"/>
      <c r="AO11" s="27"/>
      <c r="AP11" s="27"/>
      <c r="AQ11" s="23"/>
      <c r="AR11" s="23"/>
      <c r="AS11" s="48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116" t="s">
        <v>83</v>
      </c>
      <c r="C12" s="117"/>
      <c r="D12" s="118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16</v>
      </c>
      <c r="J12" s="17" t="s">
        <v>21</v>
      </c>
      <c r="K12" s="23"/>
      <c r="L12" s="17" t="s">
        <v>25</v>
      </c>
      <c r="M12" s="17" t="s">
        <v>26</v>
      </c>
      <c r="N12" s="17" t="s">
        <v>84</v>
      </c>
      <c r="O12" s="17" t="s">
        <v>85</v>
      </c>
      <c r="Q12" s="49"/>
      <c r="R12" s="49" t="s">
        <v>53</v>
      </c>
      <c r="S12" s="49"/>
      <c r="T12" s="27" t="s">
        <v>63</v>
      </c>
      <c r="U12" s="23"/>
      <c r="V12" s="48"/>
      <c r="W12" s="48"/>
      <c r="X12" s="120"/>
      <c r="Y12" s="120"/>
      <c r="Z12" s="120"/>
      <c r="AA12" s="120"/>
      <c r="AB12" s="120"/>
      <c r="AC12" s="49"/>
      <c r="AD12" s="49"/>
      <c r="AE12" s="49"/>
      <c r="AF12" s="27"/>
      <c r="AG12" s="27"/>
      <c r="AH12" s="27"/>
      <c r="AI12" s="27"/>
      <c r="AJ12" s="27"/>
      <c r="AK12" s="27"/>
      <c r="AM12" s="48"/>
      <c r="AN12" s="120"/>
      <c r="AO12" s="120"/>
      <c r="AP12" s="120"/>
      <c r="AQ12" s="120"/>
      <c r="AR12" s="120"/>
      <c r="AS12" s="120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51" t="s">
        <v>86</v>
      </c>
      <c r="C13" s="11"/>
      <c r="D13" s="53"/>
      <c r="E13" s="121">
        <v>162</v>
      </c>
      <c r="F13" s="121">
        <v>3</v>
      </c>
      <c r="G13" s="121">
        <v>71</v>
      </c>
      <c r="H13" s="121">
        <v>118</v>
      </c>
      <c r="I13" s="121">
        <v>465</v>
      </c>
      <c r="J13" s="122">
        <v>0.55700000000000005</v>
      </c>
      <c r="K13" s="27">
        <f>PRODUCT(I13/J13)</f>
        <v>834.82944344703765</v>
      </c>
      <c r="L13" s="123">
        <f>PRODUCT((F13+G13)/E13)</f>
        <v>0.4567901234567901</v>
      </c>
      <c r="M13" s="123">
        <f>PRODUCT(H13/E13)</f>
        <v>0.72839506172839508</v>
      </c>
      <c r="N13" s="123">
        <f>PRODUCT((F13+G13+H13)/E13)</f>
        <v>1.1851851851851851</v>
      </c>
      <c r="O13" s="123">
        <f>PRODUCT(I13/E13)</f>
        <v>2.8703703703703702</v>
      </c>
      <c r="Q13" s="49"/>
      <c r="R13" s="49"/>
      <c r="S13" s="49"/>
      <c r="T13" s="27" t="s">
        <v>55</v>
      </c>
      <c r="U13" s="27"/>
      <c r="V13" s="27"/>
      <c r="W13" s="27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27"/>
      <c r="AL13" s="27"/>
      <c r="AM13" s="27"/>
      <c r="AN13" s="49"/>
      <c r="AO13" s="49"/>
      <c r="AP13" s="49"/>
      <c r="AQ13" s="49"/>
      <c r="AR13" s="49"/>
      <c r="AS13" s="49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124" t="s">
        <v>77</v>
      </c>
      <c r="C14" s="125"/>
      <c r="D14" s="126"/>
      <c r="E14" s="121">
        <f>PRODUCT(E10+Q10)</f>
        <v>40</v>
      </c>
      <c r="F14" s="121">
        <f>PRODUCT(F10+R10)</f>
        <v>2</v>
      </c>
      <c r="G14" s="121">
        <f>PRODUCT(G10+S10)</f>
        <v>18</v>
      </c>
      <c r="H14" s="121">
        <f>PRODUCT(H10+T10)</f>
        <v>48</v>
      </c>
      <c r="I14" s="121">
        <f>PRODUCT(I10+U10)</f>
        <v>0</v>
      </c>
      <c r="J14" s="122">
        <v>0</v>
      </c>
      <c r="K14" s="27">
        <f>PRODUCT(K10+W10)</f>
        <v>0</v>
      </c>
      <c r="L14" s="123">
        <f>PRODUCT((F14+G14)/E14)</f>
        <v>0.5</v>
      </c>
      <c r="M14" s="123">
        <f>PRODUCT(H14/E14)</f>
        <v>1.2</v>
      </c>
      <c r="N14" s="123">
        <f>PRODUCT((F14+G14+H14)/E14)</f>
        <v>1.7</v>
      </c>
      <c r="O14" s="123">
        <f>PRODUCT(I14/E14)</f>
        <v>0</v>
      </c>
      <c r="Q14" s="49"/>
      <c r="R14" s="49"/>
      <c r="S14" s="49"/>
      <c r="T14" s="27" t="s">
        <v>54</v>
      </c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49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127" t="s">
        <v>80</v>
      </c>
      <c r="C15" s="128"/>
      <c r="D15" s="129"/>
      <c r="E15" s="121">
        <f>PRODUCT(AA10+AM10)</f>
        <v>43</v>
      </c>
      <c r="F15" s="121">
        <f>PRODUCT(AB10+AN10)</f>
        <v>4</v>
      </c>
      <c r="G15" s="121">
        <f>PRODUCT(AC10+AO10)</f>
        <v>50</v>
      </c>
      <c r="H15" s="121">
        <f>PRODUCT(AD10+AP10)</f>
        <v>35</v>
      </c>
      <c r="I15" s="121">
        <f>PRODUCT(AE10+AQ10)</f>
        <v>0</v>
      </c>
      <c r="J15" s="122">
        <v>0</v>
      </c>
      <c r="K15" s="23">
        <f>PRODUCT(AG10+AS10)</f>
        <v>0</v>
      </c>
      <c r="L15" s="123">
        <f>PRODUCT((F15+G15)/E15)</f>
        <v>1.2558139534883721</v>
      </c>
      <c r="M15" s="123">
        <f>PRODUCT(H15/E15)</f>
        <v>0.81395348837209303</v>
      </c>
      <c r="N15" s="123">
        <f>PRODUCT((F15+G15+H15)/E15)</f>
        <v>2.0697674418604652</v>
      </c>
      <c r="O15" s="123">
        <f>PRODUCT(I15/E15)</f>
        <v>0</v>
      </c>
      <c r="Q15" s="49"/>
      <c r="R15" s="49"/>
      <c r="S15" s="27"/>
      <c r="T15" s="27" t="s">
        <v>59</v>
      </c>
      <c r="U15" s="23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49"/>
      <c r="AK15" s="27"/>
      <c r="AL15" s="23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130" t="s">
        <v>82</v>
      </c>
      <c r="C16" s="131"/>
      <c r="D16" s="132"/>
      <c r="E16" s="121">
        <f>SUM(E13:E15)</f>
        <v>245</v>
      </c>
      <c r="F16" s="121">
        <f t="shared" ref="F16:I16" si="0">SUM(F13:F15)</f>
        <v>9</v>
      </c>
      <c r="G16" s="121">
        <f t="shared" si="0"/>
        <v>139</v>
      </c>
      <c r="H16" s="121">
        <f t="shared" si="0"/>
        <v>201</v>
      </c>
      <c r="I16" s="121">
        <f t="shared" si="0"/>
        <v>465</v>
      </c>
      <c r="J16" s="122">
        <v>0</v>
      </c>
      <c r="K16" s="27">
        <f>SUM(K13:K15)</f>
        <v>834.82944344703765</v>
      </c>
      <c r="L16" s="123">
        <f>PRODUCT((F16+G16)/E16)</f>
        <v>0.60408163265306125</v>
      </c>
      <c r="M16" s="123">
        <f>PRODUCT(H16/E16)</f>
        <v>0.82040816326530608</v>
      </c>
      <c r="N16" s="123">
        <f>PRODUCT((F16+G16+H16)/E16)</f>
        <v>1.4244897959183673</v>
      </c>
      <c r="O16" s="123">
        <f>PRODUCT(I16/E16)</f>
        <v>1.8979591836734695</v>
      </c>
      <c r="Q16" s="23"/>
      <c r="R16" s="23"/>
      <c r="S16" s="23"/>
      <c r="T16" s="27" t="s">
        <v>56</v>
      </c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49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ht="14.25" x14ac:dyDescent="0.2">
      <c r="A17" s="27"/>
      <c r="B17" s="27"/>
      <c r="C17" s="27"/>
      <c r="D17" s="27"/>
      <c r="E17" s="23"/>
      <c r="F17" s="23"/>
      <c r="G17" s="23"/>
      <c r="H17" s="23"/>
      <c r="I17" s="23"/>
      <c r="J17" s="27"/>
      <c r="K17" s="27"/>
      <c r="L17" s="23"/>
      <c r="M17" s="23"/>
      <c r="N17" s="23"/>
      <c r="O17" s="23"/>
      <c r="P17" s="27"/>
      <c r="Q17" s="27"/>
      <c r="R17" s="27"/>
      <c r="S17" s="27"/>
      <c r="T17" s="119" t="s">
        <v>87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49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119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49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49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49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49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49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49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49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49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49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49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49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49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49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49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49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49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49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49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49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49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49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49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49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49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49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49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49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49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49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49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49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49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49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49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49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49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49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J55" s="27"/>
      <c r="K55" s="27"/>
      <c r="L55"/>
      <c r="M55"/>
      <c r="N55"/>
      <c r="O55"/>
      <c r="P55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49"/>
      <c r="AK55" s="27"/>
      <c r="AL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J56" s="27"/>
      <c r="K56" s="27"/>
      <c r="L56"/>
      <c r="M56"/>
      <c r="N56"/>
      <c r="O56"/>
      <c r="P56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49"/>
      <c r="AK56" s="27"/>
      <c r="AL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49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49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49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49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49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49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49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49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49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49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49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49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49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49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49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49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49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49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49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49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49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49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49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49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49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49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49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49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49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49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49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49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3"/>
      <c r="R89" s="23"/>
      <c r="S89" s="23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49"/>
      <c r="AK89" s="27"/>
      <c r="AL89" s="23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3"/>
      <c r="R90" s="23"/>
      <c r="S90" s="23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49"/>
      <c r="AK90" s="27"/>
      <c r="AL90" s="23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3"/>
      <c r="R91" s="23"/>
      <c r="S91" s="23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49"/>
      <c r="AK91" s="27"/>
      <c r="AL91" s="23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3"/>
      <c r="R92" s="23"/>
      <c r="S92" s="23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49"/>
      <c r="AK92" s="27"/>
      <c r="AL92" s="23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3"/>
      <c r="R93" s="23"/>
      <c r="S93" s="23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49"/>
      <c r="AK93" s="27"/>
      <c r="AL93" s="23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3"/>
      <c r="R94" s="23"/>
      <c r="S94" s="23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49"/>
      <c r="AK94" s="27"/>
      <c r="AL94" s="23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3"/>
      <c r="R95" s="23"/>
      <c r="S95" s="23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49"/>
      <c r="AK95" s="27"/>
      <c r="AL95" s="23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3"/>
      <c r="R96" s="23"/>
      <c r="S96" s="23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49"/>
      <c r="AK96" s="27"/>
      <c r="AL96" s="23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3"/>
      <c r="R97" s="23"/>
      <c r="S97" s="23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49"/>
      <c r="AK97" s="27"/>
      <c r="AL97" s="23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3"/>
      <c r="R98" s="23"/>
      <c r="S98" s="23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49"/>
      <c r="AK98" s="27"/>
      <c r="AL98" s="23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3"/>
      <c r="R99" s="23"/>
      <c r="S99" s="23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49"/>
      <c r="AK99" s="27"/>
      <c r="AL99" s="23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3"/>
      <c r="R100" s="23"/>
      <c r="S100" s="23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49"/>
      <c r="AK100" s="27"/>
      <c r="AL100" s="23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3"/>
      <c r="R101" s="23"/>
      <c r="S101" s="23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49"/>
      <c r="AK101" s="27"/>
      <c r="AL101" s="23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3"/>
      <c r="R102" s="23"/>
      <c r="S102" s="23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49"/>
      <c r="AK102" s="27"/>
      <c r="AL102" s="23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3"/>
      <c r="R103" s="23"/>
      <c r="S103" s="23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49"/>
      <c r="AK103" s="27"/>
      <c r="AL103" s="23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3"/>
      <c r="R104" s="23"/>
      <c r="S104" s="23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49"/>
      <c r="AK104" s="27"/>
      <c r="AL104" s="23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3"/>
      <c r="R105" s="23"/>
      <c r="S105" s="23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49"/>
      <c r="AK105" s="27"/>
      <c r="AL105" s="23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3"/>
      <c r="R106" s="23"/>
      <c r="S106" s="23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49"/>
      <c r="AK106" s="27"/>
      <c r="AL106" s="23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3"/>
      <c r="R107" s="23"/>
      <c r="S107" s="23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49"/>
      <c r="AK107" s="27"/>
      <c r="AL107" s="23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3"/>
      <c r="R108" s="23"/>
      <c r="S108" s="23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49"/>
      <c r="AK108" s="27"/>
      <c r="AL108" s="23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3"/>
      <c r="R109" s="23"/>
      <c r="S109" s="23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49"/>
      <c r="AK109" s="27"/>
      <c r="AL109" s="23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3"/>
      <c r="R110" s="23"/>
      <c r="S110" s="23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49"/>
      <c r="AK110" s="27"/>
      <c r="AL110" s="23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3"/>
      <c r="R111" s="23"/>
      <c r="S111" s="23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49"/>
      <c r="AK111" s="27"/>
      <c r="AL111" s="23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3"/>
      <c r="R112" s="23"/>
      <c r="S112" s="23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49"/>
      <c r="AK112" s="27"/>
      <c r="AL112" s="23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3"/>
      <c r="R113" s="23"/>
      <c r="S113" s="23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49"/>
      <c r="AK113" s="27"/>
      <c r="AL113" s="23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3"/>
      <c r="R114" s="23"/>
      <c r="S114" s="23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49"/>
      <c r="AK114" s="27"/>
      <c r="AL114" s="23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3"/>
      <c r="R115" s="23"/>
      <c r="S115" s="23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49"/>
      <c r="AK115" s="27"/>
      <c r="AL115" s="23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3"/>
      <c r="R116" s="23"/>
      <c r="S116" s="23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49"/>
      <c r="AK116" s="27"/>
      <c r="AL116" s="23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3"/>
      <c r="R117" s="23"/>
      <c r="S117" s="23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49"/>
      <c r="AK117" s="27"/>
      <c r="AL117" s="23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3"/>
      <c r="R118" s="23"/>
      <c r="S118" s="23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49"/>
      <c r="AK118" s="27"/>
      <c r="AL118" s="23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3"/>
      <c r="R119" s="23"/>
      <c r="S119" s="23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49"/>
      <c r="AK119" s="27"/>
      <c r="AL119" s="23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3"/>
      <c r="R120" s="23"/>
      <c r="S120" s="23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49"/>
      <c r="AK120" s="27"/>
      <c r="AL120" s="23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3"/>
      <c r="R121" s="23"/>
      <c r="S121" s="23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49"/>
      <c r="AK121" s="27"/>
      <c r="AL121" s="23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3"/>
      <c r="R122" s="23"/>
      <c r="S122" s="23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49"/>
      <c r="AK122" s="27"/>
      <c r="AL122" s="23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3"/>
      <c r="R123" s="23"/>
      <c r="S123" s="23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49"/>
      <c r="AK123" s="27"/>
      <c r="AL123" s="23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3"/>
      <c r="R124" s="23"/>
      <c r="S124" s="23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49"/>
      <c r="AK124" s="27"/>
      <c r="AL124" s="23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3"/>
      <c r="R125" s="23"/>
      <c r="S125" s="23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49"/>
      <c r="AK125" s="27"/>
      <c r="AL125" s="23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3"/>
      <c r="R126" s="23"/>
      <c r="S126" s="23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49"/>
      <c r="AK126" s="27"/>
      <c r="AL126" s="23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3"/>
      <c r="R127" s="23"/>
      <c r="S127" s="23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49"/>
      <c r="AK127" s="27"/>
      <c r="AL127" s="23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3"/>
      <c r="R128" s="23"/>
      <c r="S128" s="23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49"/>
      <c r="AK128" s="27"/>
      <c r="AL128" s="23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3"/>
      <c r="R129" s="23"/>
      <c r="S129" s="23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49"/>
      <c r="AK129" s="27"/>
      <c r="AL129" s="23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3"/>
      <c r="R130" s="23"/>
      <c r="S130" s="23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49"/>
      <c r="AK130" s="27"/>
      <c r="AL130" s="23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3"/>
      <c r="R131" s="23"/>
      <c r="S131" s="23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49"/>
      <c r="AK131" s="27"/>
      <c r="AL131" s="23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3"/>
      <c r="R132" s="23"/>
      <c r="S132" s="23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49"/>
      <c r="AK132" s="27"/>
      <c r="AL132" s="23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3"/>
      <c r="R133" s="23"/>
      <c r="S133" s="23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49"/>
      <c r="AK133" s="27"/>
      <c r="AL133" s="23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3"/>
      <c r="R134" s="23"/>
      <c r="S134" s="23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49"/>
      <c r="AK134" s="27"/>
      <c r="AL134" s="23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3"/>
      <c r="R135" s="23"/>
      <c r="S135" s="23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49"/>
      <c r="AK135" s="27"/>
      <c r="AL135" s="23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3"/>
      <c r="R136" s="23"/>
      <c r="S136" s="23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49"/>
      <c r="AK136" s="27"/>
      <c r="AL136" s="23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3"/>
      <c r="R137" s="23"/>
      <c r="S137" s="23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49"/>
      <c r="AK137" s="27"/>
      <c r="AL137" s="23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3"/>
      <c r="R138" s="23"/>
      <c r="S138" s="23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49"/>
      <c r="AK138" s="27"/>
      <c r="AL138" s="23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3"/>
      <c r="R139" s="23"/>
      <c r="S139" s="23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49"/>
      <c r="AK139" s="27"/>
      <c r="AL139" s="23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3"/>
      <c r="R140" s="23"/>
      <c r="S140" s="23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49"/>
      <c r="AK140" s="27"/>
      <c r="AL140" s="23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3"/>
      <c r="R141" s="23"/>
      <c r="S141" s="23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49"/>
      <c r="AK141" s="27"/>
      <c r="AL141" s="23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3"/>
      <c r="R142" s="23"/>
      <c r="S142" s="23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49"/>
      <c r="AK142" s="27"/>
      <c r="AL142" s="23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3"/>
      <c r="R143" s="23"/>
      <c r="S143" s="23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49"/>
      <c r="AK143" s="27"/>
      <c r="AL143" s="23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3"/>
      <c r="R144" s="23"/>
      <c r="S144" s="23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49"/>
      <c r="AK144" s="27"/>
      <c r="AL144" s="23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3"/>
      <c r="R145" s="23"/>
      <c r="S145" s="23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49"/>
      <c r="AK145" s="27"/>
      <c r="AL145" s="23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3"/>
      <c r="R146" s="23"/>
      <c r="S146" s="23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49"/>
      <c r="AK146" s="27"/>
      <c r="AL146" s="23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3"/>
      <c r="R147" s="23"/>
      <c r="S147" s="23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49"/>
      <c r="AK147" s="27"/>
      <c r="AL147" s="23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3"/>
      <c r="R148" s="23"/>
      <c r="S148" s="23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49"/>
      <c r="AK148" s="27"/>
      <c r="AL148" s="23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3"/>
      <c r="R149" s="23"/>
      <c r="S149" s="23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49"/>
      <c r="AK149" s="27"/>
      <c r="AL149" s="23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3"/>
      <c r="R150" s="23"/>
      <c r="S150" s="23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49"/>
      <c r="AK150" s="27"/>
      <c r="AL150" s="23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3"/>
      <c r="R151" s="23"/>
      <c r="S151" s="23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49"/>
      <c r="AK151" s="27"/>
      <c r="AL151" s="23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3"/>
      <c r="R152" s="23"/>
      <c r="S152" s="23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49"/>
      <c r="AK152" s="27"/>
      <c r="AL152" s="23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3"/>
      <c r="R153" s="23"/>
      <c r="S153" s="23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49"/>
      <c r="AK153" s="27"/>
      <c r="AL153" s="23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3"/>
      <c r="R154" s="23"/>
      <c r="S154" s="23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49"/>
      <c r="AK154" s="27"/>
      <c r="AL154" s="23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3"/>
      <c r="R155" s="23"/>
      <c r="S155" s="23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49"/>
      <c r="AK155" s="27"/>
      <c r="AL155" s="23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3"/>
      <c r="R156" s="23"/>
      <c r="S156" s="23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49"/>
      <c r="AK156" s="27"/>
      <c r="AL156" s="23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3"/>
      <c r="R157" s="23"/>
      <c r="S157" s="23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49"/>
      <c r="AK157" s="27"/>
      <c r="AL157" s="23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3"/>
      <c r="R158" s="23"/>
      <c r="S158" s="23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49"/>
      <c r="AK158" s="27"/>
      <c r="AL158" s="23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3"/>
      <c r="R159" s="23"/>
      <c r="S159" s="23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49"/>
      <c r="AK159" s="27"/>
      <c r="AL159" s="23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3"/>
      <c r="R160" s="23"/>
      <c r="S160" s="23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49"/>
      <c r="AK160" s="27"/>
      <c r="AL160" s="23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3"/>
      <c r="R161" s="23"/>
      <c r="S161" s="23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49"/>
      <c r="AK161" s="27"/>
      <c r="AL161" s="23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3"/>
      <c r="R162" s="23"/>
      <c r="S162" s="23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49"/>
      <c r="AK162" s="27"/>
      <c r="AL162" s="23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3"/>
      <c r="R163" s="23"/>
      <c r="S163" s="23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49"/>
      <c r="AK163" s="27"/>
      <c r="AL163" s="23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3"/>
      <c r="R164" s="23"/>
      <c r="S164" s="23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49"/>
      <c r="AK164" s="27"/>
      <c r="AL164" s="23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3"/>
      <c r="R165" s="23"/>
      <c r="S165" s="23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49"/>
      <c r="AK165" s="27"/>
      <c r="AL165" s="23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3"/>
      <c r="R166" s="23"/>
      <c r="S166" s="23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49"/>
      <c r="AK166" s="27"/>
      <c r="AL166" s="23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3"/>
      <c r="R167" s="23"/>
      <c r="S167" s="23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49"/>
      <c r="AK167" s="27"/>
      <c r="AL167" s="23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3"/>
      <c r="R168" s="23"/>
      <c r="S168" s="23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49"/>
      <c r="AK168" s="27"/>
      <c r="AL168" s="23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3"/>
      <c r="R169" s="23"/>
      <c r="S169" s="23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49"/>
      <c r="AK169" s="27"/>
      <c r="AL169" s="23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3"/>
      <c r="R170" s="23"/>
      <c r="S170" s="23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49"/>
      <c r="AK170" s="27"/>
      <c r="AL170" s="23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3"/>
      <c r="R171" s="23"/>
      <c r="S171" s="23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49"/>
      <c r="AK171" s="27"/>
      <c r="AL171" s="23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3"/>
      <c r="R172" s="23"/>
      <c r="S172" s="23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49"/>
      <c r="AK172" s="27"/>
      <c r="AL172" s="23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3"/>
      <c r="R173" s="23"/>
      <c r="S173" s="23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49"/>
      <c r="AK173" s="27"/>
      <c r="AL173" s="23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49"/>
      <c r="AK174" s="27"/>
      <c r="AL174" s="23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49"/>
      <c r="AK175" s="27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49"/>
      <c r="AK176" s="27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49"/>
      <c r="AK177" s="27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49"/>
      <c r="AK178" s="27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49"/>
      <c r="AK179" s="27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49"/>
      <c r="AK180" s="27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49"/>
      <c r="AK181" s="23"/>
      <c r="AL181" s="23"/>
    </row>
    <row r="182" spans="12:38" x14ac:dyDescent="0.25">
      <c r="R182" s="48"/>
      <c r="S182" s="48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49"/>
    </row>
    <row r="183" spans="12:38" x14ac:dyDescent="0.25">
      <c r="R183" s="48"/>
      <c r="S183" s="48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49"/>
    </row>
    <row r="184" spans="12:38" x14ac:dyDescent="0.25">
      <c r="R184" s="48"/>
      <c r="S184" s="48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49"/>
    </row>
    <row r="185" spans="12:38" x14ac:dyDescent="0.25">
      <c r="L185"/>
      <c r="M185"/>
      <c r="N185"/>
      <c r="O185"/>
      <c r="P185"/>
      <c r="R185" s="48"/>
      <c r="S185" s="48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49"/>
      <c r="AK185"/>
      <c r="AL185"/>
    </row>
    <row r="186" spans="12:38" x14ac:dyDescent="0.25">
      <c r="L186"/>
      <c r="M186"/>
      <c r="N186"/>
      <c r="O186"/>
      <c r="P186"/>
      <c r="R186" s="48"/>
      <c r="S186" s="48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49"/>
      <c r="AK186"/>
      <c r="AL186"/>
    </row>
    <row r="187" spans="12:38" x14ac:dyDescent="0.25">
      <c r="L187"/>
      <c r="M187"/>
      <c r="N187"/>
      <c r="O187"/>
      <c r="P187"/>
      <c r="R187" s="48"/>
      <c r="S187" s="48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49"/>
      <c r="AK187"/>
      <c r="AL187"/>
    </row>
    <row r="188" spans="12:38" x14ac:dyDescent="0.25">
      <c r="L188"/>
      <c r="M188"/>
      <c r="N188"/>
      <c r="O188"/>
      <c r="P188"/>
      <c r="R188" s="48"/>
      <c r="S188" s="48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49"/>
      <c r="AK188"/>
      <c r="AL188"/>
    </row>
    <row r="189" spans="12:38" x14ac:dyDescent="0.25">
      <c r="L189"/>
      <c r="M189"/>
      <c r="N189"/>
      <c r="O189"/>
      <c r="P189"/>
      <c r="R189" s="48"/>
      <c r="S189" s="48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49"/>
      <c r="AK189"/>
      <c r="AL189"/>
    </row>
    <row r="190" spans="12:38" x14ac:dyDescent="0.25">
      <c r="L190"/>
      <c r="M190"/>
      <c r="N190"/>
      <c r="O190"/>
      <c r="P190"/>
      <c r="R190" s="48"/>
      <c r="S190" s="48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49"/>
      <c r="AK190"/>
      <c r="AL190"/>
    </row>
    <row r="191" spans="12:38" x14ac:dyDescent="0.25">
      <c r="L191"/>
      <c r="M191"/>
      <c r="N191"/>
      <c r="O191"/>
      <c r="P191"/>
      <c r="R191" s="48"/>
      <c r="S191" s="48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49"/>
      <c r="AK191"/>
      <c r="AL191"/>
    </row>
    <row r="192" spans="12:38" x14ac:dyDescent="0.25">
      <c r="L192"/>
      <c r="M192"/>
      <c r="N192"/>
      <c r="O192"/>
      <c r="P192"/>
      <c r="R192" s="48"/>
      <c r="S192" s="48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49"/>
      <c r="AK192"/>
      <c r="AL192"/>
    </row>
    <row r="193" spans="12:38" x14ac:dyDescent="0.25">
      <c r="L193"/>
      <c r="M193"/>
      <c r="N193"/>
      <c r="O193"/>
      <c r="P193"/>
      <c r="R193" s="48"/>
      <c r="S193" s="48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49"/>
      <c r="AK193"/>
      <c r="AL193"/>
    </row>
    <row r="194" spans="12:38" x14ac:dyDescent="0.25">
      <c r="L194"/>
      <c r="M194"/>
      <c r="N194"/>
      <c r="O194"/>
      <c r="P194"/>
      <c r="R194" s="48"/>
      <c r="S194" s="48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49"/>
      <c r="AK194"/>
      <c r="AL194"/>
    </row>
    <row r="195" spans="12:38" x14ac:dyDescent="0.25">
      <c r="L195"/>
      <c r="M195"/>
      <c r="N195"/>
      <c r="O195"/>
      <c r="P195"/>
      <c r="R195" s="48"/>
      <c r="S195" s="48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49"/>
      <c r="AK195"/>
      <c r="AL195"/>
    </row>
    <row r="196" spans="12:38" x14ac:dyDescent="0.25">
      <c r="L196"/>
      <c r="M196"/>
      <c r="N196"/>
      <c r="O196"/>
      <c r="P196"/>
      <c r="R196" s="48"/>
      <c r="S196" s="48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49"/>
      <c r="AK196"/>
      <c r="AL196"/>
    </row>
    <row r="197" spans="12:38" x14ac:dyDescent="0.25">
      <c r="L197"/>
      <c r="M197"/>
      <c r="N197"/>
      <c r="O197"/>
      <c r="P197"/>
      <c r="R197" s="48"/>
      <c r="S197" s="48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49"/>
      <c r="AK197"/>
      <c r="AL197"/>
    </row>
    <row r="198" spans="12:38" x14ac:dyDescent="0.25">
      <c r="L198"/>
      <c r="M198"/>
      <c r="N198"/>
      <c r="O198"/>
      <c r="P198"/>
      <c r="R198" s="48"/>
      <c r="S198" s="48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49"/>
      <c r="AK198"/>
      <c r="AL198"/>
    </row>
    <row r="199" spans="12:38" x14ac:dyDescent="0.25">
      <c r="L199"/>
      <c r="M199"/>
      <c r="N199"/>
      <c r="O199"/>
      <c r="P199"/>
      <c r="R199" s="48"/>
      <c r="S199" s="48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49"/>
      <c r="AK199"/>
      <c r="AL199"/>
    </row>
    <row r="200" spans="12:38" x14ac:dyDescent="0.25">
      <c r="L200"/>
      <c r="M200"/>
      <c r="N200"/>
      <c r="O200"/>
      <c r="P200"/>
      <c r="R200" s="48"/>
      <c r="S200" s="48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49"/>
      <c r="AK200"/>
      <c r="AL200"/>
    </row>
    <row r="201" spans="12:38" x14ac:dyDescent="0.25">
      <c r="L201"/>
      <c r="M201"/>
      <c r="N201"/>
      <c r="O201"/>
      <c r="P201"/>
      <c r="R201" s="48"/>
      <c r="S201" s="48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49"/>
      <c r="AK201"/>
      <c r="AL201"/>
    </row>
    <row r="202" spans="12:38" x14ac:dyDescent="0.25">
      <c r="L202"/>
      <c r="M202"/>
      <c r="N202"/>
      <c r="O202"/>
      <c r="P202"/>
      <c r="R202" s="48"/>
      <c r="S202" s="48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49"/>
      <c r="AK202"/>
      <c r="AL202"/>
    </row>
    <row r="203" spans="12:38" x14ac:dyDescent="0.25">
      <c r="L203"/>
      <c r="M203"/>
      <c r="N203"/>
      <c r="O203"/>
      <c r="P203"/>
      <c r="R203" s="48"/>
      <c r="S203" s="48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49"/>
      <c r="AK203"/>
      <c r="AL203"/>
    </row>
    <row r="204" spans="12:38" x14ac:dyDescent="0.25">
      <c r="L204"/>
      <c r="M204"/>
      <c r="N204"/>
      <c r="O204"/>
      <c r="P204"/>
      <c r="R204" s="48"/>
      <c r="S204" s="48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49"/>
      <c r="AK204"/>
      <c r="AL204"/>
    </row>
    <row r="205" spans="12:38" x14ac:dyDescent="0.25">
      <c r="L205"/>
      <c r="M205"/>
      <c r="N205"/>
      <c r="O205"/>
      <c r="P205"/>
      <c r="R205" s="48"/>
      <c r="S205" s="48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49"/>
      <c r="AK205"/>
      <c r="AL205"/>
    </row>
    <row r="206" spans="12:38" x14ac:dyDescent="0.25">
      <c r="L206"/>
      <c r="M206"/>
      <c r="N206"/>
      <c r="O206"/>
      <c r="P206"/>
      <c r="R206" s="48"/>
      <c r="S206" s="48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48"/>
      <c r="S207" s="48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48"/>
      <c r="S208" s="48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48"/>
      <c r="S209" s="48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49"/>
      <c r="AH209" s="49"/>
      <c r="AI209" s="49"/>
      <c r="AJ209" s="49"/>
      <c r="AK209"/>
      <c r="AL209"/>
    </row>
    <row r="210" spans="12:38" ht="14.25" x14ac:dyDescent="0.2">
      <c r="L210"/>
      <c r="M210"/>
      <c r="N210"/>
      <c r="O210"/>
      <c r="P210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49"/>
      <c r="AH210" s="49"/>
      <c r="AI210" s="49"/>
      <c r="AJ210" s="49"/>
      <c r="AK210"/>
      <c r="AL210"/>
    </row>
    <row r="211" spans="12:38" ht="14.25" x14ac:dyDescent="0.2">
      <c r="L211"/>
      <c r="M211"/>
      <c r="N211"/>
      <c r="O211"/>
      <c r="P211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49"/>
      <c r="AH211" s="49"/>
      <c r="AI211" s="49"/>
      <c r="AJ211" s="49"/>
      <c r="AK211"/>
      <c r="AL211"/>
    </row>
    <row r="212" spans="12:38" ht="14.25" x14ac:dyDescent="0.2">
      <c r="L212"/>
      <c r="M212"/>
      <c r="N212"/>
      <c r="O212"/>
      <c r="P21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49"/>
      <c r="AH213" s="49"/>
      <c r="AI213" s="49"/>
      <c r="AJ213" s="49"/>
      <c r="AK213"/>
      <c r="AL213"/>
    </row>
    <row r="214" spans="12:38" x14ac:dyDescent="0.25"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</row>
    <row r="215" spans="12:38" x14ac:dyDescent="0.25"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</row>
    <row r="216" spans="12:38" x14ac:dyDescent="0.25"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2018-12-20T20:16:35Z</dcterms:modified>
</cp:coreProperties>
</file>