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<sst xmlns="http://schemas.openxmlformats.org/spreadsheetml/2006/main" count="81" uniqueCount="35">
  <si>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</si>
  <si>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</si>
  <si>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</si>
  <si>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</si>
  <si>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</si>
  <si>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</si>
  <si>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</si>
  <si>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</si>
  <si>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</si>
  <si>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</si>
  <si>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</si>
  <si>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</si>
  <si>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</si>
  <si>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</si>
  <si>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</si>
  <si>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</si>
  <si>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</si>
  <si>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</si>
  <si>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</si>
  <si>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</si>
  <si>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</si>
  <si>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</si>
  <si>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</si>
  <si>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</si>
  <si>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Matikainen</t>
  </si>
  <si>
    <t>6.</t>
  </si>
  <si>
    <t>Tahko  2</t>
  </si>
  <si>
    <t>2.</t>
  </si>
  <si>
    <t>PuMu</t>
  </si>
  <si>
    <t>17.11.1994   Hyvinkää</t>
  </si>
  <si>
    <t>Tahko = Hyvinkään Tahko  (1915),  kasvattajaseura</t>
  </si>
  <si>
    <t>3.</t>
  </si>
  <si>
    <t>JoKo</t>
  </si>
  <si>
    <t>PuMu = Helsingin Puna-Mustat  (1941)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</si>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</sst>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25</v>
      </c>
      <c r="Z5" s="1" t="s">
        <v>26</v>
      </c>
      <c r="AA5" s="12">
        <v>5</v>
      </c>
      <c r="AB5" s="12">
        <v>0</v>
      </c>
      <c r="AC5" s="12">
        <v>1</v>
      </c>
      <c r="AD5" s="12">
        <v>2</v>
      </c>
      <c r="AE5" s="12">
        <v>7</v>
      </c>
      <c r="AF5" s="68">
        <v>0.36840000000000001</v>
      </c>
      <c r="AG5" s="69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27</v>
      </c>
      <c r="Z7" s="1" t="s">
        <v>28</v>
      </c>
      <c r="AA7" s="12">
        <v>9</v>
      </c>
      <c r="AB7" s="12">
        <v>4</v>
      </c>
      <c r="AC7" s="12">
        <v>14</v>
      </c>
      <c r="AD7" s="12">
        <v>7</v>
      </c>
      <c r="AE7" s="12">
        <v>28</v>
      </c>
      <c r="AF7" s="68">
        <v>0.57140000000000002</v>
      </c>
      <c r="AG7" s="69">
        <v>49</v>
      </c>
      <c r="AH7" s="7"/>
      <c r="AI7" s="7"/>
      <c r="AJ7" s="7"/>
      <c r="AK7" s="7"/>
      <c r="AL7" s="10"/>
      <c r="AM7" s="12">
        <v>2</v>
      </c>
      <c r="AN7" s="12">
        <v>1</v>
      </c>
      <c r="AO7" s="12">
        <v>3</v>
      </c>
      <c r="AP7" s="12">
        <v>2</v>
      </c>
      <c r="AQ7" s="12">
        <v>10</v>
      </c>
      <c r="AR7" s="65">
        <v>0.625</v>
      </c>
      <c r="AS7" s="43">
        <v>16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27</v>
      </c>
      <c r="Z8" s="1" t="s">
        <v>28</v>
      </c>
      <c r="AA8" s="12">
        <v>9</v>
      </c>
      <c r="AB8" s="12">
        <v>3</v>
      </c>
      <c r="AC8" s="12">
        <v>14</v>
      </c>
      <c r="AD8" s="12">
        <v>3</v>
      </c>
      <c r="AE8" s="12">
        <v>25</v>
      </c>
      <c r="AF8" s="68">
        <v>0.54339999999999999</v>
      </c>
      <c r="AG8" s="69">
        <f>PRODUCT(AE8/AF8)</f>
        <v>46.006624953993374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4</v>
      </c>
      <c r="AP8" s="12">
        <v>0</v>
      </c>
      <c r="AQ8" s="12">
        <v>8</v>
      </c>
      <c r="AR8" s="59">
        <v>0.36359999999999998</v>
      </c>
      <c r="AS8" s="10">
        <f>PRODUCT(AQ8/AR8)</f>
        <v>22.002200220022004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31</v>
      </c>
      <c r="Z9" s="1" t="s">
        <v>26</v>
      </c>
      <c r="AA9" s="12">
        <v>13</v>
      </c>
      <c r="AB9" s="12">
        <v>1</v>
      </c>
      <c r="AC9" s="12">
        <v>24</v>
      </c>
      <c r="AD9" s="12">
        <v>5</v>
      </c>
      <c r="AE9" s="12">
        <v>47</v>
      </c>
      <c r="AF9" s="68">
        <v>0.5</v>
      </c>
      <c r="AG9" s="19">
        <v>94</v>
      </c>
      <c r="AH9" s="40"/>
      <c r="AI9" s="7"/>
      <c r="AJ9" s="7"/>
      <c r="AK9" s="7"/>
      <c r="AM9" s="12">
        <v>3</v>
      </c>
      <c r="AN9" s="12">
        <v>0</v>
      </c>
      <c r="AO9" s="13">
        <v>2</v>
      </c>
      <c r="AP9" s="12">
        <v>0</v>
      </c>
      <c r="AQ9" s="12">
        <v>5</v>
      </c>
      <c r="AR9" s="65">
        <v>0.45450000000000002</v>
      </c>
      <c r="AS9" s="19"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25</v>
      </c>
      <c r="Z10" s="1" t="s">
        <v>32</v>
      </c>
      <c r="AA10" s="12">
        <v>10</v>
      </c>
      <c r="AB10" s="12">
        <v>0</v>
      </c>
      <c r="AC10" s="12">
        <v>6</v>
      </c>
      <c r="AD10" s="12">
        <v>2</v>
      </c>
      <c r="AE10" s="12">
        <v>27</v>
      </c>
      <c r="AF10" s="32">
        <v>0.5</v>
      </c>
      <c r="AG10" s="19">
        <v>54</v>
      </c>
      <c r="AH10" s="40"/>
      <c r="AI10" s="7"/>
      <c r="AJ10" s="7"/>
      <c r="AK10" s="7"/>
      <c r="AL10" s="70"/>
      <c r="AM10" s="12"/>
      <c r="AN10" s="12"/>
      <c r="AO10" s="13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48</v>
      </c>
      <c r="AB11" s="36">
        <f>SUM(AB4:AB10)</f>
        <v>8</v>
      </c>
      <c r="AC11" s="36">
        <f>SUM(AC4:AC10)</f>
        <v>59</v>
      </c>
      <c r="AD11" s="36">
        <f>SUM(AD4:AD10)</f>
        <v>20</v>
      </c>
      <c r="AE11" s="36">
        <f>SUM(AE4:AE10)</f>
        <v>134</v>
      </c>
      <c r="AF11" s="37">
        <f>PRODUCT(AE11/AG11)</f>
        <v>0.50756302052401625</v>
      </c>
      <c r="AG11" s="21">
        <f>SUM(AG4:AG10)</f>
        <v>264.00662495399337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1</v>
      </c>
      <c r="AO11" s="36">
        <f>SUM(AO4:AO10)</f>
        <v>9</v>
      </c>
      <c r="AP11" s="36">
        <f>SUM(AP4:AP10)</f>
        <v>2</v>
      </c>
      <c r="AQ11" s="36">
        <f>SUM(AQ4:AQ10)</f>
        <v>23</v>
      </c>
      <c r="AR11" s="37">
        <f>PRODUCT(AQ11/AS11)</f>
        <v>0.46936667938845605</v>
      </c>
      <c r="AS11" s="39">
        <f>SUM(AS4:AS10)</f>
        <v>49.002200220022004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30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33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57</v>
      </c>
      <c r="F16" s="47">
        <f>PRODUCT(AB11+AN11)</f>
        <v>9</v>
      </c>
      <c r="G16" s="47">
        <f>PRODUCT(AC11+AO11)</f>
        <v>68</v>
      </c>
      <c r="H16" s="47">
        <f>PRODUCT(AD11+AP11)</f>
        <v>22</v>
      </c>
      <c r="I16" s="47">
        <f>PRODUCT(AE11+AQ11)</f>
        <v>157</v>
      </c>
      <c r="J16" s="60">
        <f>PRODUCT(I16/K16)</f>
        <v>0.50158330172549226</v>
      </c>
      <c r="K16" s="10">
        <f>PRODUCT(AG11+AS11)</f>
        <v>313.00882517401539</v>
      </c>
      <c r="L16" s="53">
        <f>PRODUCT((F16+G16)/E16)</f>
        <v>1.3508771929824561</v>
      </c>
      <c r="M16" s="53">
        <f>PRODUCT(H16/E16)</f>
        <v>0.38596491228070173</v>
      </c>
      <c r="N16" s="53">
        <f>PRODUCT((F16+G16+H16)/E16)</f>
        <v>1.736842105263158</v>
      </c>
      <c r="O16" s="53">
        <f>PRODUCT(I16/E16)</f>
        <v>2.7543859649122808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57</v>
      </c>
      <c r="F17" s="47">
        <f t="shared" ref="F17:I17" si="0">SUM(F14:F16)</f>
        <v>9</v>
      </c>
      <c r="G17" s="47">
        <f t="shared" si="0"/>
        <v>68</v>
      </c>
      <c r="H17" s="47">
        <f t="shared" si="0"/>
        <v>22</v>
      </c>
      <c r="I17" s="47">
        <f t="shared" si="0"/>
        <v>157</v>
      </c>
      <c r="J17" s="60">
        <f>PRODUCT(I17/K17)</f>
        <v>0.50158330172549226</v>
      </c>
      <c r="K17" s="16">
        <f>SUM(K14:K16)</f>
        <v>313.00882517401539</v>
      </c>
      <c r="L17" s="53">
        <f>PRODUCT((F17+G17)/E17)</f>
        <v>1.3508771929824561</v>
      </c>
      <c r="M17" s="53">
        <f>PRODUCT(H17/E17)</f>
        <v>0.38596491228070173</v>
      </c>
      <c r="N17" s="53">
        <f>PRODUCT((F17+G17+H17)/E17)</f>
        <v>1.736842105263158</v>
      </c>
      <c r="O17" s="53">
        <f>PRODUCT(I17/E17)</f>
        <v>2.7543859649122808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2020-08-31T12:40:17Z</dcterms:modified>
</cp:coreProperties>
</file>