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G13" i="5"/>
  <c r="K18" i="5" l="1"/>
  <c r="F18" i="5"/>
  <c r="AS14" i="5"/>
  <c r="AQ14" i="5"/>
  <c r="AR14" i="5" s="1"/>
  <c r="AP14" i="5"/>
  <c r="AO14" i="5"/>
  <c r="AN14" i="5"/>
  <c r="AM14" i="5"/>
  <c r="AG14" i="5"/>
  <c r="AE14" i="5"/>
  <c r="I19" i="5" s="1"/>
  <c r="AD14" i="5"/>
  <c r="AC14" i="5"/>
  <c r="G19" i="5" s="1"/>
  <c r="AB14" i="5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G14" i="5"/>
  <c r="G18" i="5" s="1"/>
  <c r="G20" i="5" s="1"/>
  <c r="F14" i="5"/>
  <c r="E14" i="5"/>
  <c r="E18" i="5" s="1"/>
  <c r="E20" i="5" s="1"/>
  <c r="K19" i="5" l="1"/>
  <c r="K20" i="5" s="1"/>
  <c r="F19" i="5"/>
  <c r="H19" i="5"/>
  <c r="M19" i="5" s="1"/>
  <c r="L19" i="5"/>
  <c r="J20" i="5"/>
  <c r="O20" i="5"/>
  <c r="O19" i="5"/>
  <c r="F20" i="5"/>
  <c r="AF14" i="5"/>
  <c r="J19" i="5" l="1"/>
  <c r="H20" i="5"/>
  <c r="M20" i="5" s="1"/>
  <c r="N19" i="5"/>
  <c r="N20" i="5"/>
  <c r="L20" i="5"/>
</calcChain>
</file>

<file path=xl/sharedStrings.xml><?xml version="1.0" encoding="utf-8"?>
<sst xmlns="http://schemas.openxmlformats.org/spreadsheetml/2006/main" count="83" uniqueCount="34">
  <si>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</si>
  <si>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</si>
  <si>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</si>
  <si>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</si>
  <si>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</si>
  <si>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</si>
  <si>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</si>
  <si>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</si>
  <si>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</si>
  <si>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</si>
  <si>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</si>
  <si>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</si>
  <si>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</si>
  <si>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</si>
  <si>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</si>
  <si>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</si>
  <si>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</si>
  <si>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</si>
  <si>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</si>
  <si>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</si>
  <si>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</si>
  <si>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</si>
  <si>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</si>
  <si>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</si>
  <si>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Eino Martimo</t>
  </si>
  <si>
    <t>8.</t>
  </si>
  <si>
    <t>SiKi</t>
  </si>
  <si>
    <t>3.</t>
  </si>
  <si>
    <t>5.</t>
  </si>
  <si>
    <t>7.</t>
  </si>
  <si>
    <t>10.</t>
  </si>
  <si>
    <t>1.</t>
  </si>
  <si>
    <t>11.11.1976   Simo</t>
  </si>
  <si>
    <t>SiKi = Simon Kiri  (1926),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</si>
</sst>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14</v>
      </c>
      <c r="AB4" s="12">
        <v>0</v>
      </c>
      <c r="AC4" s="12">
        <v>3</v>
      </c>
      <c r="AD4" s="12">
        <v>1</v>
      </c>
      <c r="AE4" s="12">
        <v>18</v>
      </c>
      <c r="AF4" s="68">
        <v>0.2903</v>
      </c>
      <c r="AG4" s="69">
        <v>62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27</v>
      </c>
      <c r="Z5" s="1" t="s">
        <v>26</v>
      </c>
      <c r="AA5" s="12">
        <v>2</v>
      </c>
      <c r="AB5" s="12">
        <v>0</v>
      </c>
      <c r="AC5" s="12">
        <v>5</v>
      </c>
      <c r="AD5" s="12">
        <v>0</v>
      </c>
      <c r="AE5" s="12">
        <v>5</v>
      </c>
      <c r="AF5" s="68">
        <v>0.45450000000000002</v>
      </c>
      <c r="AG5" s="69">
        <v>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26</v>
      </c>
      <c r="AA6" s="12">
        <v>2</v>
      </c>
      <c r="AB6" s="12">
        <v>0</v>
      </c>
      <c r="AC6" s="12">
        <v>4</v>
      </c>
      <c r="AD6" s="12">
        <v>3</v>
      </c>
      <c r="AE6" s="12">
        <v>7</v>
      </c>
      <c r="AF6" s="68">
        <v>0.77769999999999995</v>
      </c>
      <c r="AG6" s="69">
        <v>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29</v>
      </c>
      <c r="Z7" s="1" t="s">
        <v>26</v>
      </c>
      <c r="AA7" s="12">
        <v>1</v>
      </c>
      <c r="AB7" s="12">
        <v>0</v>
      </c>
      <c r="AC7" s="12">
        <v>1</v>
      </c>
      <c r="AD7" s="12">
        <v>2</v>
      </c>
      <c r="AE7" s="12">
        <v>3</v>
      </c>
      <c r="AF7" s="68">
        <v>0.5</v>
      </c>
      <c r="AG7" s="69">
        <v>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28</v>
      </c>
      <c r="Z9" s="1" t="s">
        <v>26</v>
      </c>
      <c r="AA9" s="12">
        <v>3</v>
      </c>
      <c r="AB9" s="12">
        <v>0</v>
      </c>
      <c r="AC9" s="12">
        <v>0</v>
      </c>
      <c r="AD9" s="12">
        <v>0</v>
      </c>
      <c r="AE9" s="12">
        <v>4</v>
      </c>
      <c r="AF9" s="68">
        <v>0.28570000000000001</v>
      </c>
      <c r="AG9" s="69">
        <v>14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2016</v>
      </c>
      <c r="Y11" s="12" t="s">
        <v>30</v>
      </c>
      <c r="Z11" s="1" t="s">
        <v>26</v>
      </c>
      <c r="AA11" s="12">
        <v>16</v>
      </c>
      <c r="AB11" s="12">
        <v>1</v>
      </c>
      <c r="AC11" s="12">
        <v>16</v>
      </c>
      <c r="AD11" s="12">
        <v>7</v>
      </c>
      <c r="AE11" s="12">
        <v>48</v>
      </c>
      <c r="AF11" s="68">
        <v>0.43240000000000001</v>
      </c>
      <c r="AG11" s="69">
        <v>111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2017</v>
      </c>
      <c r="Y12" s="12" t="s">
        <v>28</v>
      </c>
      <c r="Z12" s="1" t="s">
        <v>26</v>
      </c>
      <c r="AA12" s="12">
        <v>16</v>
      </c>
      <c r="AB12" s="12">
        <v>1</v>
      </c>
      <c r="AC12" s="12">
        <v>15</v>
      </c>
      <c r="AD12" s="12">
        <v>8</v>
      </c>
      <c r="AE12" s="12">
        <v>53</v>
      </c>
      <c r="AF12" s="68">
        <v>0.51449999999999996</v>
      </c>
      <c r="AG12" s="69">
        <v>103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2018</v>
      </c>
      <c r="Y13" s="12" t="s">
        <v>31</v>
      </c>
      <c r="Z13" s="1" t="s">
        <v>26</v>
      </c>
      <c r="AA13" s="12">
        <v>14</v>
      </c>
      <c r="AB13" s="12">
        <v>2</v>
      </c>
      <c r="AC13" s="12">
        <v>27</v>
      </c>
      <c r="AD13" s="12">
        <v>13</v>
      </c>
      <c r="AE13" s="12">
        <v>66</v>
      </c>
      <c r="AF13" s="68">
        <v>0.66</v>
      </c>
      <c r="AG13" s="69">
        <f>PRODUCT(AE13/AF13)</f>
        <v>100</v>
      </c>
      <c r="AH13" s="7"/>
      <c r="AI13" s="7"/>
      <c r="AJ13" s="7"/>
      <c r="AK13" s="7"/>
      <c r="AL13" s="10"/>
      <c r="AM13" s="12">
        <v>6</v>
      </c>
      <c r="AN13" s="12">
        <v>1</v>
      </c>
      <c r="AO13" s="12">
        <v>3</v>
      </c>
      <c r="AP13" s="12">
        <v>4</v>
      </c>
      <c r="AQ13" s="12">
        <v>20</v>
      </c>
      <c r="AR13" s="59">
        <v>0.47610000000000002</v>
      </c>
      <c r="AS13" s="10">
        <f>PRODUCT(AQ13/AR13)</f>
        <v>42.00798151648813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68</v>
      </c>
      <c r="AB14" s="36">
        <f>SUM(AB4:AB13)</f>
        <v>4</v>
      </c>
      <c r="AC14" s="36">
        <f>SUM(AC4:AC13)</f>
        <v>71</v>
      </c>
      <c r="AD14" s="36">
        <f>SUM(AD4:AD13)</f>
        <v>34</v>
      </c>
      <c r="AE14" s="36">
        <f>SUM(AE4:AE13)</f>
        <v>204</v>
      </c>
      <c r="AF14" s="37">
        <f>PRODUCT(AE14/AG14)</f>
        <v>0.49038461538461536</v>
      </c>
      <c r="AG14" s="21">
        <f>SUM(AG4:AG13)</f>
        <v>416</v>
      </c>
      <c r="AH14" s="18"/>
      <c r="AI14" s="29"/>
      <c r="AJ14" s="41"/>
      <c r="AK14" s="42"/>
      <c r="AL14" s="10"/>
      <c r="AM14" s="36">
        <f>SUM(AM4:AM13)</f>
        <v>6</v>
      </c>
      <c r="AN14" s="36">
        <f>SUM(AN4:AN13)</f>
        <v>1</v>
      </c>
      <c r="AO14" s="36">
        <f>SUM(AO4:AO13)</f>
        <v>3</v>
      </c>
      <c r="AP14" s="36">
        <f>SUM(AP4:AP13)</f>
        <v>4</v>
      </c>
      <c r="AQ14" s="36">
        <f>SUM(AQ4:AQ13)</f>
        <v>20</v>
      </c>
      <c r="AR14" s="37">
        <f>PRODUCT(AQ14/AS14)</f>
        <v>0.47610000000000002</v>
      </c>
      <c r="AS14" s="39">
        <f>SUM(AS4:AS13)</f>
        <v>42.00798151648813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33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74</v>
      </c>
      <c r="F19" s="47">
        <f>PRODUCT(AB14+AN14)</f>
        <v>5</v>
      </c>
      <c r="G19" s="47">
        <f>PRODUCT(AC14+AO14)</f>
        <v>74</v>
      </c>
      <c r="H19" s="47">
        <f>PRODUCT(AD14+AP14)</f>
        <v>38</v>
      </c>
      <c r="I19" s="47">
        <f>PRODUCT(AE14+AQ14)</f>
        <v>224</v>
      </c>
      <c r="J19" s="60">
        <f>PRODUCT(I19/K19)</f>
        <v>0.4890744463848084</v>
      </c>
      <c r="K19" s="10">
        <f>PRODUCT(AG14+AS14)</f>
        <v>458.00798151648814</v>
      </c>
      <c r="L19" s="53">
        <f>PRODUCT((F19+G19)/E19)</f>
        <v>1.0675675675675675</v>
      </c>
      <c r="M19" s="53">
        <f>PRODUCT(H19/E19)</f>
        <v>0.51351351351351349</v>
      </c>
      <c r="N19" s="53">
        <f>PRODUCT((F19+G19+H19)/E19)</f>
        <v>1.5810810810810811</v>
      </c>
      <c r="O19" s="53">
        <f>PRODUCT(I19/E19)</f>
        <v>3.0270270270270272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74</v>
      </c>
      <c r="F20" s="47">
        <f t="shared" ref="F20:I20" si="0">SUM(F17:F19)</f>
        <v>5</v>
      </c>
      <c r="G20" s="47">
        <f t="shared" si="0"/>
        <v>74</v>
      </c>
      <c r="H20" s="47">
        <f t="shared" si="0"/>
        <v>38</v>
      </c>
      <c r="I20" s="47">
        <f t="shared" si="0"/>
        <v>224</v>
      </c>
      <c r="J20" s="60">
        <f>PRODUCT(I20/K20)</f>
        <v>0.4890744463848084</v>
      </c>
      <c r="K20" s="16">
        <f>SUM(K17:K19)</f>
        <v>458.00798151648814</v>
      </c>
      <c r="L20" s="53">
        <f>PRODUCT((F20+G20)/E20)</f>
        <v>1.0675675675675675</v>
      </c>
      <c r="M20" s="53">
        <f>PRODUCT(H20/E20)</f>
        <v>0.51351351351351349</v>
      </c>
      <c r="N20" s="53">
        <f>PRODUCT((F20+G20+H20)/E20)</f>
        <v>1.5810810810810811</v>
      </c>
      <c r="O20" s="53">
        <f>PRODUCT(I20/E20)</f>
        <v>3.0270270270270272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12:39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12:39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12:39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12:39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12:39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12:39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12:39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12:39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12:39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12:39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12:39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12:39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12:39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12:39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12:39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12:39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12:39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12:39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12:39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12:39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12:39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12:39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12:39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12:39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12:39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2018-11-06T09:27:29Z</dcterms:modified>
</cp:coreProperties>
</file>