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3" r:id="rId2"/>
    <sheet name="Arvo-ottelut" sheetId="2" r:id="rId3"/>
    <sheet name="Pelinjohtaja" sheetId="4" r:id="rId4"/>
  </sheets>
  <calcPr calcId="145621"/>
</workbook>
</file>

<file path=xl/calcChain.xml><?xml version="1.0" encoding="utf-8"?>
<calcChain xmlns="http://schemas.openxmlformats.org/spreadsheetml/2006/main">
  <c r="O18" i="3" l="1"/>
  <c r="O16" i="3"/>
  <c r="N15" i="3"/>
  <c r="M15" i="3"/>
  <c r="L15" i="3"/>
  <c r="K15" i="3"/>
  <c r="K18" i="3" s="1"/>
  <c r="AS12" i="3"/>
  <c r="AQ12" i="3"/>
  <c r="AP12" i="3"/>
  <c r="AO12" i="3"/>
  <c r="AN12" i="3"/>
  <c r="AM12" i="3"/>
  <c r="AG12" i="3"/>
  <c r="K17" i="3" s="1"/>
  <c r="AE12" i="3"/>
  <c r="I17" i="3" s="1"/>
  <c r="AD12" i="3"/>
  <c r="H17" i="3" s="1"/>
  <c r="AC12" i="3"/>
  <c r="G17" i="3" s="1"/>
  <c r="AB12" i="3"/>
  <c r="F17" i="3" s="1"/>
  <c r="AA12" i="3"/>
  <c r="E17" i="3" s="1"/>
  <c r="W12" i="3"/>
  <c r="U12" i="3"/>
  <c r="T12" i="3"/>
  <c r="S12" i="3"/>
  <c r="R12" i="3"/>
  <c r="Q12" i="3"/>
  <c r="K12" i="3"/>
  <c r="K16" i="3" s="1"/>
  <c r="I12" i="3"/>
  <c r="I16" i="3" s="1"/>
  <c r="H12" i="3"/>
  <c r="H16" i="3" s="1"/>
  <c r="H18" i="3" s="1"/>
  <c r="G12" i="3"/>
  <c r="G16" i="3" s="1"/>
  <c r="G18" i="3" s="1"/>
  <c r="F12" i="3"/>
  <c r="F16" i="3" s="1"/>
  <c r="E12" i="3"/>
  <c r="E16" i="3" s="1"/>
  <c r="E18" i="3" s="1"/>
  <c r="I18" i="3" l="1"/>
  <c r="M18" i="3"/>
  <c r="N16" i="3"/>
  <c r="M16" i="3"/>
  <c r="F18" i="3"/>
  <c r="L16" i="3"/>
  <c r="N18" i="3" l="1"/>
  <c r="L18" i="3"/>
  <c r="G26" i="4" l="1"/>
  <c r="E22" i="4"/>
  <c r="U19" i="4"/>
  <c r="T19" i="4"/>
  <c r="S19" i="4"/>
  <c r="Q19" i="4"/>
  <c r="P19" i="4"/>
  <c r="O19" i="4"/>
  <c r="M19" i="4"/>
  <c r="H23" i="4" s="1"/>
  <c r="L19" i="4"/>
  <c r="F23" i="4" s="1"/>
  <c r="K19" i="4"/>
  <c r="E23" i="4" s="1"/>
  <c r="E26" i="4" s="1"/>
  <c r="H19" i="4"/>
  <c r="H22" i="4" s="1"/>
  <c r="G19" i="4"/>
  <c r="F19" i="4"/>
  <c r="F22" i="4" s="1"/>
  <c r="E19" i="4"/>
  <c r="N18" i="4"/>
  <c r="I18" i="4"/>
  <c r="N17" i="4"/>
  <c r="I17" i="4"/>
  <c r="I16" i="4"/>
  <c r="G12" i="4"/>
  <c r="Q6" i="4"/>
  <c r="P6" i="4"/>
  <c r="O6" i="4"/>
  <c r="M6" i="4"/>
  <c r="L6" i="4"/>
  <c r="K6" i="4"/>
  <c r="H6" i="4"/>
  <c r="H9" i="4" s="1"/>
  <c r="H12" i="4" s="1"/>
  <c r="F6" i="4"/>
  <c r="F9" i="4" s="1"/>
  <c r="F12" i="4" s="1"/>
  <c r="I12" i="4" s="1"/>
  <c r="E6" i="4"/>
  <c r="E9" i="4" s="1"/>
  <c r="E12" i="4" s="1"/>
  <c r="I5" i="4"/>
  <c r="F26" i="4" l="1"/>
  <c r="I26" i="4" s="1"/>
  <c r="I22" i="4"/>
  <c r="H26" i="4"/>
  <c r="I23" i="4"/>
  <c r="I6" i="4"/>
  <c r="I9" i="4" s="1"/>
  <c r="I19" i="4"/>
  <c r="N19" i="4"/>
</calcChain>
</file>

<file path=xl/sharedStrings.xml><?xml version="1.0" encoding="utf-8"?>
<sst xmlns="http://schemas.openxmlformats.org/spreadsheetml/2006/main" count="431" uniqueCount="157">
  <si>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</si>
  <si>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</si>
  <si>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</si>
  <si>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</si>
  <si>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</si>
  <si>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</si>
  <si>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</si>
  <si>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</si>
  <si>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</si>
  <si>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</si>
  <si>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</si>
  <si>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</si>
  <si>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</si>
  <si>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</si>
  <si>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</si>
  <si>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</si>
  <si>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</si>
  <si>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</si>
  <si>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</si>
  <si>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</si>
  <si>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</si>
  <si>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</si>
  <si>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</si>
  <si>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</si>
  <si>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</si>
  <si>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</si>
  <si>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</si>
  <si>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</si>
  <si>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</si>
  <si>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</si>
  <si>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</si>
  <si>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</si>
  <si>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</si>
  <si>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</si>
  <si>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Jouko Martikkala</t>
  </si>
  <si>
    <t>9.</t>
  </si>
  <si>
    <t>NJ</t>
  </si>
  <si>
    <t>11.</t>
  </si>
  <si>
    <t>6.</t>
  </si>
  <si>
    <t>8.</t>
  </si>
  <si>
    <t>7.</t>
  </si>
  <si>
    <t>12.</t>
  </si>
  <si>
    <t>4.</t>
  </si>
  <si>
    <t>SMJ</t>
  </si>
  <si>
    <t>10.</t>
  </si>
  <si>
    <t>1.</t>
  </si>
  <si>
    <t>suomensarja</t>
  </si>
  <si>
    <t>06.08. 1967  KPL - NJ  17-5</t>
  </si>
  <si>
    <t>12.05. 1968  NJ - HP  4-7</t>
  </si>
  <si>
    <t>2.  ottelu</t>
  </si>
  <si>
    <t>6.  ottelu</t>
  </si>
  <si>
    <t>26.05. 1968  PuMu - NJ  5-6</t>
  </si>
  <si>
    <t>10.05. 1970  NJ - PuMu  14-7</t>
  </si>
  <si>
    <t>47.  ottelu</t>
  </si>
  <si>
    <t>Seurat</t>
  </si>
  <si>
    <t>NJ = Nurmon Jymy  (1925)</t>
  </si>
  <si>
    <t>SMJ = Seinäjoen Maila-Jussit  (1932)</t>
  </si>
  <si>
    <t>ykkössarja</t>
  </si>
  <si>
    <t>----</t>
  </si>
  <si>
    <t>30.8.1951</t>
  </si>
  <si>
    <t xml:space="preserve">  15 v 11 kk 24 pv</t>
  </si>
  <si>
    <t xml:space="preserve">  16 v   0 kk 24 pv</t>
  </si>
  <si>
    <t xml:space="preserve">  17 v   1 kk   7 pv</t>
  </si>
  <si>
    <t xml:space="preserve">  17 v   0 kk 14 pv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</si>
  <si>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</si>
  <si>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</si>
  <si>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</si>
  <si>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</si>
  <si>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</si>
  <si>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</si>
  <si>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</si>
  <si>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</si>
  <si>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</si>
  <si>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</si>
  <si>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</si>
  <si>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</si>
  <si>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</si>
  <si>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15.08. 1976  Kouvola</t>
  </si>
  <si>
    <t xml:space="preserve">  5-10</t>
  </si>
  <si>
    <t>Länsi</t>
  </si>
  <si>
    <t>vai</t>
  </si>
  <si>
    <t>Pekka Sipilä</t>
  </si>
  <si>
    <t>4744</t>
  </si>
  <si>
    <t>Ikä ensimmäisessä ottelussa</t>
  </si>
  <si>
    <t>24 v  11 kk  15 pv</t>
  </si>
  <si>
    <t>PELINJOHTAJAKORTTI</t>
  </si>
  <si>
    <t>MSU</t>
  </si>
  <si>
    <t xml:space="preserve">   Mitalit</t>
  </si>
  <si>
    <t>Voitto-%</t>
  </si>
  <si>
    <t xml:space="preserve">PLAY OFF </t>
  </si>
  <si>
    <t>SARJAT</t>
  </si>
  <si>
    <t>Puolivälierät</t>
  </si>
  <si>
    <t>Välierät</t>
  </si>
  <si>
    <t>Finaalit</t>
  </si>
  <si>
    <t>NSU</t>
  </si>
  <si>
    <t>Virkiä</t>
  </si>
  <si>
    <t>2.</t>
  </si>
  <si>
    <t>3.</t>
  </si>
  <si>
    <t>PLAY OFF</t>
  </si>
  <si>
    <t>1 - 0</t>
  </si>
  <si>
    <t>1 - 1</t>
  </si>
  <si>
    <t>0 - 1</t>
  </si>
  <si>
    <t>Seurat:</t>
  </si>
  <si>
    <t>Virkiä = Lapuan Virkiä  (1907)</t>
  </si>
  <si>
    <t xml:space="preserve"> LIITTO - LEHDISTÖ - KORTTI</t>
  </si>
  <si>
    <t xml:space="preserve">  Tulos</t>
  </si>
  <si>
    <t xml:space="preserve">  KL-%</t>
  </si>
  <si>
    <t>Lehdistö</t>
  </si>
  <si>
    <t>17.06. 1970  Maneesi, Imatra</t>
  </si>
  <si>
    <t>2p</t>
  </si>
  <si>
    <t xml:space="preserve">   9-1</t>
  </si>
  <si>
    <t>18 v  9 kk  18 pv</t>
  </si>
  <si>
    <t xml:space="preserve"> ITÄ - LÄNSI - KORTTI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</si>
  <si>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</si>
  <si>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</si>
  <si>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</si>
  <si>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</si>
  <si>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2-0  Tarmo</t>
  </si>
  <si>
    <t xml:space="preserve"> 0-2  ViU</t>
  </si>
  <si>
    <t xml:space="preserve"> 2-1  Kiri</t>
  </si>
  <si>
    <t xml:space="preserve"> 0-2  Tarmo</t>
  </si>
  <si>
    <t xml:space="preserve"> 2-0  ViPa</t>
  </si>
  <si>
    <t>Pronssi</t>
  </si>
  <si>
    <t>A-POJAT</t>
  </si>
  <si>
    <t>29.08. 1970  Ylivieska</t>
  </si>
  <si>
    <t xml:space="preserve">  6-14</t>
  </si>
  <si>
    <t>Veikko Lahti</t>
  </si>
  <si>
    <t>Play off, voitot, voittoprosentti</t>
  </si>
  <si>
    <t xml:space="preserve"> Arvo-ottelut</t>
  </si>
  <si>
    <t xml:space="preserve">        Mitalit</t>
  </si>
  <si>
    <t>L+T</t>
  </si>
  <si>
    <t>0-0-0</t>
  </si>
  <si>
    <t>0/0</t>
  </si>
  <si>
    <t>URA SM-SARJASSA</t>
  </si>
  <si>
    <t>Lyöty</t>
  </si>
  <si>
    <t>Tuotu</t>
  </si>
  <si>
    <t xml:space="preserve">       Runkosarja TOP-30</t>
  </si>
  <si>
    <t>26.</t>
  </si>
  <si>
    <t>21.</t>
  </si>
  <si>
    <t>22.</t>
  </si>
  <si>
    <t>13.</t>
  </si>
  <si>
    <t>MESTARUUSSARJA</t>
  </si>
  <si>
    <t>23.</t>
  </si>
  <si>
    <t>Ylempi loppusarja TOP-10</t>
  </si>
  <si>
    <t>Antero Niemelä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</si>
  <si>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</si>
  <si>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</si>
  <si>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</si>
  <si>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</si>
  <si>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</si>
  <si>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</si>
  <si>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</si>
  <si>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</si>
  <si>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</si>
  <si>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</si>
  <si>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 xml:space="preserve"> KATSOJIA YLI 5000</t>
  </si>
  <si>
    <t>47.   22.07. 1973  SMJ - UPV  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</si>
</sst>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1" xfId="0" applyFont="1" applyFill="1" applyBorder="1" applyAlignment="1">
      <alignment horizontal="left"/>
    </xf>
    <xf numFmtId="165" fontId="3" fillId="6" borderId="1" xfId="0" applyNumberFormat="1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0" fillId="0" borderId="0" xfId="0" applyFill="1"/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/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9" fillId="2" borderId="0" xfId="0" applyFont="1" applyFill="1"/>
    <xf numFmtId="0" fontId="9" fillId="7" borderId="2" xfId="0" applyFont="1" applyFill="1" applyBorder="1" applyAlignment="1"/>
    <xf numFmtId="0" fontId="10" fillId="7" borderId="3" xfId="0" applyFont="1" applyFill="1" applyBorder="1" applyAlignment="1">
      <alignment horizontal="center" vertical="top"/>
    </xf>
    <xf numFmtId="0" fontId="10" fillId="7" borderId="3" xfId="0" applyFont="1" applyFill="1" applyBorder="1" applyAlignment="1">
      <alignment vertical="top"/>
    </xf>
    <xf numFmtId="0" fontId="10" fillId="0" borderId="0" xfId="0" applyFont="1"/>
    <xf numFmtId="0" fontId="8" fillId="3" borderId="1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2" fillId="0" borderId="0" xfId="0" applyFont="1"/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6" fillId="3" borderId="7" xfId="0" applyFont="1" applyFill="1" applyBorder="1" applyAlignment="1"/>
    <xf numFmtId="49" fontId="6" fillId="3" borderId="6" xfId="0" applyNumberFormat="1" applyFont="1" applyFill="1" applyBorder="1" applyAlignment="1"/>
    <xf numFmtId="0" fontId="3" fillId="3" borderId="0" xfId="0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/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3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/>
    <xf numFmtId="0" fontId="3" fillId="2" borderId="9" xfId="0" applyFont="1" applyFill="1" applyBorder="1" applyAlignment="1"/>
    <xf numFmtId="0" fontId="9" fillId="6" borderId="2" xfId="0" applyFont="1" applyFill="1" applyBorder="1"/>
    <xf numFmtId="0" fontId="9" fillId="6" borderId="2" xfId="0" applyFont="1" applyFill="1" applyBorder="1" applyAlignment="1">
      <alignment vertical="top"/>
    </xf>
    <xf numFmtId="0" fontId="10" fillId="7" borderId="3" xfId="0" applyFont="1" applyFill="1" applyBorder="1" applyAlignment="1">
      <alignment horizontal="left" vertical="top"/>
    </xf>
    <xf numFmtId="0" fontId="4" fillId="7" borderId="3" xfId="0" applyFont="1" applyFill="1" applyBorder="1" applyAlignment="1">
      <alignment horizontal="center"/>
    </xf>
    <xf numFmtId="0" fontId="2" fillId="7" borderId="3" xfId="0" applyFont="1" applyFill="1" applyBorder="1" applyAlignment="1"/>
    <xf numFmtId="0" fontId="2" fillId="2" borderId="12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Alignment="1"/>
    <xf numFmtId="0" fontId="10" fillId="0" borderId="0" xfId="0" applyFont="1" applyAlignment="1"/>
    <xf numFmtId="0" fontId="8" fillId="2" borderId="0" xfId="0" applyFont="1" applyFill="1" applyAlignment="1"/>
    <xf numFmtId="0" fontId="8" fillId="3" borderId="3" xfId="0" applyFont="1" applyFill="1" applyBorder="1" applyAlignment="1">
      <alignment horizontal="left"/>
    </xf>
    <xf numFmtId="49" fontId="8" fillId="3" borderId="3" xfId="0" applyNumberFormat="1" applyFont="1" applyFill="1" applyBorder="1" applyAlignment="1">
      <alignment horizontal="center"/>
    </xf>
    <xf numFmtId="0" fontId="8" fillId="0" borderId="0" xfId="0" applyFont="1" applyAlignment="1"/>
    <xf numFmtId="0" fontId="3" fillId="2" borderId="0" xfId="0" applyFont="1" applyFill="1" applyAlignment="1"/>
    <xf numFmtId="0" fontId="3" fillId="4" borderId="10" xfId="0" applyFont="1" applyFill="1" applyBorder="1" applyAlignment="1"/>
    <xf numFmtId="0" fontId="4" fillId="2" borderId="14" xfId="0" applyFont="1" applyFill="1" applyBorder="1" applyAlignment="1">
      <alignment horizontal="center"/>
    </xf>
    <xf numFmtId="0" fontId="3" fillId="4" borderId="13" xfId="0" applyFont="1" applyFill="1" applyBorder="1" applyAlignment="1"/>
    <xf numFmtId="0" fontId="3" fillId="4" borderId="2" xfId="0" applyFont="1" applyFill="1" applyBorder="1" applyAlignment="1"/>
    <xf numFmtId="0" fontId="5" fillId="0" borderId="0" xfId="0" applyFont="1" applyAlignment="1"/>
    <xf numFmtId="0" fontId="3" fillId="4" borderId="15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2" fillId="0" borderId="0" xfId="0" applyFont="1" applyAlignment="1"/>
    <xf numFmtId="0" fontId="3" fillId="4" borderId="6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2" borderId="6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/>
    <xf numFmtId="0" fontId="3" fillId="4" borderId="7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 applyAlignment="1"/>
    <xf numFmtId="0" fontId="3" fillId="3" borderId="10" xfId="0" applyFont="1" applyFill="1" applyBorder="1" applyAlignment="1">
      <alignment horizontal="left"/>
    </xf>
    <xf numFmtId="0" fontId="3" fillId="3" borderId="10" xfId="0" applyFont="1" applyFill="1" applyBorder="1" applyAlignment="1"/>
    <xf numFmtId="0" fontId="3" fillId="3" borderId="12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4" borderId="3" xfId="0" applyFont="1" applyFill="1" applyBorder="1" applyAlignment="1"/>
    <xf numFmtId="0" fontId="3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4" borderId="1" xfId="0" applyFont="1" applyFill="1" applyBorder="1" applyAlignment="1"/>
    <xf numFmtId="0" fontId="4" fillId="2" borderId="15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2" borderId="6" xfId="0" applyFont="1" applyFill="1" applyBorder="1" applyAlignment="1"/>
    <xf numFmtId="0" fontId="3" fillId="3" borderId="4" xfId="0" applyFont="1" applyFill="1" applyBorder="1" applyAlignment="1">
      <alignment horizontal="left"/>
    </xf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165" fontId="3" fillId="9" borderId="2" xfId="1" applyNumberFormat="1" applyFont="1" applyFill="1" applyBorder="1" applyAlignment="1"/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13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11" fillId="2" borderId="0" xfId="0" applyFont="1" applyFill="1"/>
    <xf numFmtId="0" fontId="11" fillId="0" borderId="0" xfId="0" applyFont="1" applyFill="1"/>
    <xf numFmtId="0" fontId="0" fillId="2" borderId="0" xfId="0" applyFill="1"/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/>
    <xf numFmtId="0" fontId="2" fillId="4" borderId="9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12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11"/>
  <sheetViews>
    <sheetView tabSelected="1" zoomScale="83" zoomScaleNormal="83" workbookViewId="0">
      <selection activeCell="B1" sqref="B1"/>
    </sheetView>
  </sheetViews>
  <sheetFormatPr defaultRowHeight="15" customHeight="1" x14ac:dyDescent="0.25"/>
  <cols>
    <col min="1" max="1" width="0.7109375" style="83" customWidth="1"/>
    <col min="2" max="2" width="6.7109375" style="66" customWidth="1"/>
    <col min="3" max="3" width="5.42578125" style="65" customWidth="1"/>
    <col min="4" max="4" width="9.85546875" style="66" customWidth="1"/>
    <col min="5" max="13" width="5.7109375" style="65" customWidth="1"/>
    <col min="14" max="14" width="8.85546875" style="65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5" customWidth="1"/>
    <col min="26" max="26" width="8.7109375" style="65" customWidth="1"/>
    <col min="27" max="27" width="0.7109375" style="28" customWidth="1"/>
    <col min="28" max="31" width="6.7109375" style="65" customWidth="1"/>
    <col min="32" max="32" width="0.7109375" style="28" customWidth="1"/>
    <col min="33" max="33" width="14" style="65" customWidth="1"/>
    <col min="34" max="36" width="13.7109375" style="65" customWidth="1"/>
    <col min="37" max="37" width="0.7109375" style="65" customWidth="1"/>
    <col min="38" max="38" width="6.42578125" style="65" customWidth="1"/>
    <col min="39" max="39" width="6.28515625" style="65" customWidth="1"/>
    <col min="40" max="43" width="5.7109375" style="65" customWidth="1"/>
    <col min="44" max="16384" width="9.140625" style="83"/>
  </cols>
  <sheetData>
    <row r="1" spans="1:55" ht="16.5" customHeight="1" x14ac:dyDescent="0.25">
      <c r="A1" s="206"/>
      <c r="B1" s="2" t="s">
        <v>34</v>
      </c>
      <c r="C1" s="3"/>
      <c r="D1" s="4"/>
      <c r="E1" s="5" t="s">
        <v>59</v>
      </c>
      <c r="F1" s="6"/>
      <c r="G1" s="6"/>
      <c r="H1" s="6"/>
      <c r="I1" s="6"/>
      <c r="J1" s="6"/>
      <c r="K1" s="6"/>
      <c r="L1" s="6"/>
      <c r="M1" s="6"/>
      <c r="N1" s="207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</row>
    <row r="2" spans="1:55" s="209" customFormat="1" ht="15" customHeight="1" x14ac:dyDescent="0.2">
      <c r="A2" s="208"/>
      <c r="B2" s="10" t="s">
        <v>141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5"/>
      <c r="N2" s="18"/>
      <c r="O2" s="19"/>
      <c r="P2" s="20" t="s">
        <v>136</v>
      </c>
      <c r="Q2" s="14"/>
      <c r="R2" s="14"/>
      <c r="S2" s="21"/>
      <c r="T2" s="19"/>
      <c r="U2" s="20" t="s">
        <v>15</v>
      </c>
      <c r="V2" s="14"/>
      <c r="W2" s="14"/>
      <c r="X2" s="20"/>
      <c r="Y2" s="212"/>
      <c r="Z2" s="213"/>
      <c r="AA2" s="19"/>
      <c r="AB2" s="22" t="s">
        <v>143</v>
      </c>
      <c r="AC2" s="20"/>
      <c r="AD2" s="14"/>
      <c r="AE2" s="21"/>
      <c r="AF2" s="19"/>
      <c r="AG2" s="22" t="s">
        <v>127</v>
      </c>
      <c r="AH2" s="14"/>
      <c r="AI2" s="14"/>
      <c r="AJ2" s="15"/>
      <c r="AK2" s="19"/>
      <c r="AL2" s="22" t="s">
        <v>128</v>
      </c>
      <c r="AM2" s="20"/>
      <c r="AN2" s="20"/>
      <c r="AO2" s="187" t="s">
        <v>129</v>
      </c>
      <c r="AP2" s="14"/>
      <c r="AQ2" s="15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</row>
    <row r="3" spans="1:55" s="209" customFormat="1" ht="15" customHeight="1" x14ac:dyDescent="0.2">
      <c r="A3" s="20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130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130</v>
      </c>
      <c r="AE3" s="18" t="s">
        <v>16</v>
      </c>
      <c r="AF3" s="24"/>
      <c r="AG3" s="18" t="s">
        <v>91</v>
      </c>
      <c r="AH3" s="18" t="s">
        <v>92</v>
      </c>
      <c r="AI3" s="15" t="s">
        <v>122</v>
      </c>
      <c r="AJ3" s="18" t="s">
        <v>93</v>
      </c>
      <c r="AK3" s="24"/>
      <c r="AL3" s="18" t="s">
        <v>22</v>
      </c>
      <c r="AM3" s="18" t="s">
        <v>23</v>
      </c>
      <c r="AN3" s="15" t="s">
        <v>33</v>
      </c>
      <c r="AO3" s="15" t="s">
        <v>30</v>
      </c>
      <c r="AP3" s="17" t="s">
        <v>31</v>
      </c>
      <c r="AQ3" s="18" t="s">
        <v>32</v>
      </c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</row>
    <row r="4" spans="1:55" s="209" customFormat="1" ht="15" customHeight="1" x14ac:dyDescent="0.2">
      <c r="A4" s="208"/>
      <c r="B4" s="25">
        <v>1967</v>
      </c>
      <c r="C4" s="25" t="s">
        <v>35</v>
      </c>
      <c r="D4" s="2" t="s">
        <v>36</v>
      </c>
      <c r="E4" s="25">
        <v>1</v>
      </c>
      <c r="F4" s="25">
        <v>0</v>
      </c>
      <c r="G4" s="26">
        <v>0</v>
      </c>
      <c r="H4" s="25">
        <v>0</v>
      </c>
      <c r="I4" s="25"/>
      <c r="J4" s="25"/>
      <c r="K4" s="26"/>
      <c r="L4" s="25"/>
      <c r="M4" s="25"/>
      <c r="N4" s="27"/>
      <c r="O4" s="24"/>
      <c r="P4" s="18"/>
      <c r="Q4" s="18"/>
      <c r="R4" s="18"/>
      <c r="S4" s="18"/>
      <c r="T4" s="24"/>
      <c r="U4" s="25"/>
      <c r="V4" s="25"/>
      <c r="W4" s="26"/>
      <c r="X4" s="25"/>
      <c r="Y4" s="25"/>
      <c r="Z4" s="27"/>
      <c r="AA4" s="24"/>
      <c r="AB4" s="18"/>
      <c r="AC4" s="18"/>
      <c r="AD4" s="18"/>
      <c r="AE4" s="18"/>
      <c r="AF4" s="24"/>
      <c r="AG4" s="37"/>
      <c r="AH4" s="37"/>
      <c r="AI4" s="37"/>
      <c r="AJ4" s="37"/>
      <c r="AK4" s="24"/>
      <c r="AL4" s="25"/>
      <c r="AM4" s="25"/>
      <c r="AN4" s="26"/>
      <c r="AO4" s="25"/>
      <c r="AP4" s="25"/>
      <c r="AQ4" s="27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</row>
    <row r="5" spans="1:55" s="209" customFormat="1" ht="15" customHeight="1" x14ac:dyDescent="0.2">
      <c r="A5" s="208"/>
      <c r="B5" s="25">
        <v>1968</v>
      </c>
      <c r="C5" s="25" t="s">
        <v>38</v>
      </c>
      <c r="D5" s="2" t="s">
        <v>36</v>
      </c>
      <c r="E5" s="25">
        <v>20</v>
      </c>
      <c r="F5" s="25">
        <v>0</v>
      </c>
      <c r="G5" s="26">
        <v>4</v>
      </c>
      <c r="H5" s="25">
        <v>15</v>
      </c>
      <c r="I5" s="25"/>
      <c r="J5" s="25"/>
      <c r="K5" s="26"/>
      <c r="L5" s="25"/>
      <c r="M5" s="25"/>
      <c r="N5" s="27"/>
      <c r="O5" s="24"/>
      <c r="P5" s="18"/>
      <c r="Q5" s="18"/>
      <c r="R5" s="18"/>
      <c r="S5" s="18"/>
      <c r="T5" s="24"/>
      <c r="U5" s="25"/>
      <c r="V5" s="25"/>
      <c r="W5" s="26"/>
      <c r="X5" s="25"/>
      <c r="Y5" s="25"/>
      <c r="Z5" s="27"/>
      <c r="AA5" s="24"/>
      <c r="AB5" s="18"/>
      <c r="AC5" s="18"/>
      <c r="AD5" s="18"/>
      <c r="AE5" s="18"/>
      <c r="AF5" s="24"/>
      <c r="AG5" s="37"/>
      <c r="AH5" s="37"/>
      <c r="AI5" s="37"/>
      <c r="AJ5" s="37"/>
      <c r="AK5" s="24"/>
      <c r="AL5" s="25"/>
      <c r="AM5" s="25"/>
      <c r="AN5" s="26"/>
      <c r="AO5" s="25"/>
      <c r="AP5" s="25"/>
      <c r="AQ5" s="27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</row>
    <row r="6" spans="1:55" s="209" customFormat="1" ht="15" customHeight="1" x14ac:dyDescent="0.2">
      <c r="A6" s="208"/>
      <c r="B6" s="25">
        <v>1969</v>
      </c>
      <c r="C6" s="25" t="s">
        <v>39</v>
      </c>
      <c r="D6" s="2" t="s">
        <v>36</v>
      </c>
      <c r="E6" s="25">
        <v>22</v>
      </c>
      <c r="F6" s="25">
        <v>0</v>
      </c>
      <c r="G6" s="26">
        <v>13</v>
      </c>
      <c r="H6" s="25">
        <v>18</v>
      </c>
      <c r="I6" s="25"/>
      <c r="J6" s="25"/>
      <c r="K6" s="26"/>
      <c r="L6" s="25"/>
      <c r="M6" s="25"/>
      <c r="N6" s="27"/>
      <c r="O6" s="24"/>
      <c r="P6" s="18"/>
      <c r="Q6" s="18"/>
      <c r="R6" s="18"/>
      <c r="S6" s="18"/>
      <c r="T6" s="24"/>
      <c r="U6" s="25"/>
      <c r="V6" s="25"/>
      <c r="W6" s="26"/>
      <c r="X6" s="25"/>
      <c r="Y6" s="25"/>
      <c r="Z6" s="27"/>
      <c r="AA6" s="24"/>
      <c r="AB6" s="18"/>
      <c r="AC6" s="18"/>
      <c r="AD6" s="18"/>
      <c r="AE6" s="18"/>
      <c r="AF6" s="24"/>
      <c r="AG6" s="37"/>
      <c r="AH6" s="37"/>
      <c r="AI6" s="37"/>
      <c r="AJ6" s="37"/>
      <c r="AK6" s="24"/>
      <c r="AL6" s="25"/>
      <c r="AM6" s="25"/>
      <c r="AN6" s="26"/>
      <c r="AO6" s="25"/>
      <c r="AP6" s="25"/>
      <c r="AQ6" s="27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</row>
    <row r="7" spans="1:55" s="209" customFormat="1" ht="15" customHeight="1" x14ac:dyDescent="0.2">
      <c r="A7" s="208"/>
      <c r="B7" s="25">
        <v>1970</v>
      </c>
      <c r="C7" s="25" t="s">
        <v>40</v>
      </c>
      <c r="D7" s="2" t="s">
        <v>36</v>
      </c>
      <c r="E7" s="25">
        <v>22</v>
      </c>
      <c r="F7" s="25">
        <v>4</v>
      </c>
      <c r="G7" s="26">
        <v>15</v>
      </c>
      <c r="H7" s="25">
        <v>25</v>
      </c>
      <c r="I7" s="25"/>
      <c r="J7" s="25"/>
      <c r="K7" s="26"/>
      <c r="L7" s="25"/>
      <c r="M7" s="25"/>
      <c r="N7" s="27"/>
      <c r="O7" s="24"/>
      <c r="P7" s="18" t="s">
        <v>137</v>
      </c>
      <c r="Q7" s="18" t="s">
        <v>138</v>
      </c>
      <c r="R7" s="18" t="s">
        <v>139</v>
      </c>
      <c r="S7" s="18"/>
      <c r="T7" s="24"/>
      <c r="U7" s="25"/>
      <c r="V7" s="25"/>
      <c r="W7" s="26"/>
      <c r="X7" s="25"/>
      <c r="Y7" s="25"/>
      <c r="Z7" s="27"/>
      <c r="AA7" s="24"/>
      <c r="AB7" s="18"/>
      <c r="AC7" s="18"/>
      <c r="AD7" s="18"/>
      <c r="AE7" s="18"/>
      <c r="AF7" s="24"/>
      <c r="AG7" s="37"/>
      <c r="AH7" s="37"/>
      <c r="AI7" s="37"/>
      <c r="AJ7" s="37"/>
      <c r="AK7" s="24"/>
      <c r="AL7" s="25"/>
      <c r="AM7" s="25">
        <v>1</v>
      </c>
      <c r="AN7" s="26"/>
      <c r="AO7" s="25"/>
      <c r="AP7" s="25"/>
      <c r="AQ7" s="27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</row>
    <row r="8" spans="1:55" s="209" customFormat="1" ht="15" customHeight="1" x14ac:dyDescent="0.2">
      <c r="A8" s="208"/>
      <c r="B8" s="25">
        <v>1971</v>
      </c>
      <c r="C8" s="25" t="s">
        <v>41</v>
      </c>
      <c r="D8" s="2" t="s">
        <v>36</v>
      </c>
      <c r="E8" s="25">
        <v>22</v>
      </c>
      <c r="F8" s="25">
        <v>0</v>
      </c>
      <c r="G8" s="26">
        <v>11</v>
      </c>
      <c r="H8" s="25">
        <v>19</v>
      </c>
      <c r="I8" s="25"/>
      <c r="J8" s="25"/>
      <c r="K8" s="26"/>
      <c r="L8" s="25"/>
      <c r="M8" s="25"/>
      <c r="N8" s="27"/>
      <c r="O8" s="24"/>
      <c r="P8" s="18"/>
      <c r="Q8" s="18" t="s">
        <v>142</v>
      </c>
      <c r="R8" s="18"/>
      <c r="S8" s="18"/>
      <c r="T8" s="24"/>
      <c r="U8" s="25"/>
      <c r="V8" s="25"/>
      <c r="W8" s="26"/>
      <c r="X8" s="25"/>
      <c r="Y8" s="25"/>
      <c r="Z8" s="27"/>
      <c r="AA8" s="24"/>
      <c r="AB8" s="18"/>
      <c r="AC8" s="18"/>
      <c r="AD8" s="18"/>
      <c r="AE8" s="18"/>
      <c r="AF8" s="24"/>
      <c r="AG8" s="37"/>
      <c r="AH8" s="37"/>
      <c r="AI8" s="37"/>
      <c r="AJ8" s="37"/>
      <c r="AK8" s="24"/>
      <c r="AL8" s="25"/>
      <c r="AM8" s="25"/>
      <c r="AN8" s="26"/>
      <c r="AO8" s="25"/>
      <c r="AP8" s="25"/>
      <c r="AQ8" s="27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</row>
    <row r="9" spans="1:55" s="209" customFormat="1" ht="15" customHeight="1" x14ac:dyDescent="0.2">
      <c r="A9" s="208"/>
      <c r="B9" s="25">
        <v>1972</v>
      </c>
      <c r="C9" s="25" t="s">
        <v>42</v>
      </c>
      <c r="D9" s="2" t="s">
        <v>43</v>
      </c>
      <c r="E9" s="25">
        <v>22</v>
      </c>
      <c r="F9" s="25">
        <v>1</v>
      </c>
      <c r="G9" s="26">
        <v>12</v>
      </c>
      <c r="H9" s="25">
        <v>22</v>
      </c>
      <c r="I9" s="25"/>
      <c r="J9" s="25"/>
      <c r="K9" s="26"/>
      <c r="L9" s="25"/>
      <c r="M9" s="25"/>
      <c r="N9" s="27"/>
      <c r="O9" s="24"/>
      <c r="P9" s="18"/>
      <c r="Q9" s="18" t="s">
        <v>142</v>
      </c>
      <c r="R9" s="18"/>
      <c r="S9" s="18"/>
      <c r="T9" s="24"/>
      <c r="U9" s="25"/>
      <c r="V9" s="25"/>
      <c r="W9" s="26"/>
      <c r="X9" s="25"/>
      <c r="Y9" s="25"/>
      <c r="Z9" s="27"/>
      <c r="AA9" s="24"/>
      <c r="AB9" s="18"/>
      <c r="AC9" s="18"/>
      <c r="AD9" s="18"/>
      <c r="AE9" s="18"/>
      <c r="AF9" s="24"/>
      <c r="AG9" s="37"/>
      <c r="AH9" s="37"/>
      <c r="AI9" s="37"/>
      <c r="AJ9" s="37"/>
      <c r="AK9" s="24"/>
      <c r="AL9" s="25"/>
      <c r="AM9" s="25"/>
      <c r="AN9" s="26"/>
      <c r="AO9" s="25"/>
      <c r="AP9" s="25"/>
      <c r="AQ9" s="27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</row>
    <row r="10" spans="1:55" s="209" customFormat="1" ht="15" customHeight="1" x14ac:dyDescent="0.2">
      <c r="A10" s="208"/>
      <c r="B10" s="25">
        <v>1973</v>
      </c>
      <c r="C10" s="25" t="s">
        <v>42</v>
      </c>
      <c r="D10" s="2" t="s">
        <v>43</v>
      </c>
      <c r="E10" s="25">
        <v>22</v>
      </c>
      <c r="F10" s="25">
        <v>0</v>
      </c>
      <c r="G10" s="26">
        <v>8</v>
      </c>
      <c r="H10" s="25">
        <v>16</v>
      </c>
      <c r="I10" s="25"/>
      <c r="J10" s="25"/>
      <c r="K10" s="26"/>
      <c r="L10" s="25"/>
      <c r="M10" s="25"/>
      <c r="N10" s="27"/>
      <c r="O10" s="24"/>
      <c r="P10" s="18"/>
      <c r="Q10" s="18"/>
      <c r="R10" s="18"/>
      <c r="S10" s="18"/>
      <c r="T10" s="24"/>
      <c r="U10" s="25"/>
      <c r="V10" s="25"/>
      <c r="W10" s="26"/>
      <c r="X10" s="25"/>
      <c r="Y10" s="25"/>
      <c r="Z10" s="27"/>
      <c r="AA10" s="24"/>
      <c r="AB10" s="18"/>
      <c r="AC10" s="18"/>
      <c r="AD10" s="18"/>
      <c r="AE10" s="18"/>
      <c r="AF10" s="24"/>
      <c r="AG10" s="37"/>
      <c r="AH10" s="37"/>
      <c r="AI10" s="37"/>
      <c r="AJ10" s="37"/>
      <c r="AK10" s="24"/>
      <c r="AL10" s="25"/>
      <c r="AM10" s="25"/>
      <c r="AN10" s="26">
        <v>1</v>
      </c>
      <c r="AO10" s="25"/>
      <c r="AP10" s="25"/>
      <c r="AQ10" s="27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</row>
    <row r="11" spans="1:55" s="209" customFormat="1" ht="15" customHeight="1" x14ac:dyDescent="0.2">
      <c r="A11" s="208"/>
      <c r="B11" s="67">
        <v>1974</v>
      </c>
      <c r="C11" s="67" t="s">
        <v>45</v>
      </c>
      <c r="D11" s="68" t="s">
        <v>36</v>
      </c>
      <c r="E11" s="69"/>
      <c r="F11" s="69" t="s">
        <v>46</v>
      </c>
      <c r="G11" s="70"/>
      <c r="H11" s="67"/>
      <c r="I11" s="67"/>
      <c r="J11" s="67"/>
      <c r="K11" s="67"/>
      <c r="L11" s="67"/>
      <c r="M11" s="67"/>
      <c r="N11" s="67"/>
      <c r="O11" s="24"/>
      <c r="P11" s="18"/>
      <c r="Q11" s="18"/>
      <c r="R11" s="18"/>
      <c r="S11" s="18"/>
      <c r="T11" s="24"/>
      <c r="U11" s="25"/>
      <c r="V11" s="25"/>
      <c r="W11" s="26"/>
      <c r="X11" s="25"/>
      <c r="Y11" s="25"/>
      <c r="Z11" s="27"/>
      <c r="AA11" s="24"/>
      <c r="AB11" s="18"/>
      <c r="AC11" s="18"/>
      <c r="AD11" s="18"/>
      <c r="AE11" s="18"/>
      <c r="AF11" s="24"/>
      <c r="AG11" s="37"/>
      <c r="AH11" s="37"/>
      <c r="AI11" s="37"/>
      <c r="AJ11" s="37"/>
      <c r="AK11" s="24"/>
      <c r="AL11" s="25"/>
      <c r="AM11" s="25"/>
      <c r="AN11" s="26"/>
      <c r="AO11" s="25"/>
      <c r="AP11" s="25"/>
      <c r="AQ11" s="27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</row>
    <row r="12" spans="1:55" s="209" customFormat="1" ht="15" customHeight="1" x14ac:dyDescent="0.2">
      <c r="A12" s="208"/>
      <c r="B12" s="25">
        <v>1975</v>
      </c>
      <c r="C12" s="25" t="s">
        <v>44</v>
      </c>
      <c r="D12" s="2" t="s">
        <v>36</v>
      </c>
      <c r="E12" s="25">
        <v>22</v>
      </c>
      <c r="F12" s="25">
        <v>1</v>
      </c>
      <c r="G12" s="26">
        <v>12</v>
      </c>
      <c r="H12" s="25">
        <v>24</v>
      </c>
      <c r="I12" s="25"/>
      <c r="J12" s="25"/>
      <c r="K12" s="26"/>
      <c r="L12" s="25"/>
      <c r="M12" s="25"/>
      <c r="N12" s="27"/>
      <c r="O12" s="24"/>
      <c r="P12" s="18"/>
      <c r="Q12" s="18" t="s">
        <v>41</v>
      </c>
      <c r="R12" s="18" t="s">
        <v>140</v>
      </c>
      <c r="S12" s="18"/>
      <c r="T12" s="24"/>
      <c r="U12" s="25"/>
      <c r="V12" s="25"/>
      <c r="W12" s="26"/>
      <c r="X12" s="25"/>
      <c r="Y12" s="25"/>
      <c r="Z12" s="27"/>
      <c r="AA12" s="24"/>
      <c r="AB12" s="18"/>
      <c r="AC12" s="18"/>
      <c r="AD12" s="18"/>
      <c r="AE12" s="18"/>
      <c r="AF12" s="24"/>
      <c r="AG12" s="37"/>
      <c r="AH12" s="37"/>
      <c r="AI12" s="37"/>
      <c r="AJ12" s="37"/>
      <c r="AK12" s="24"/>
      <c r="AL12" s="25"/>
      <c r="AM12" s="25"/>
      <c r="AN12" s="26"/>
      <c r="AO12" s="25"/>
      <c r="AP12" s="25"/>
      <c r="AQ12" s="27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</row>
    <row r="13" spans="1:55" s="209" customFormat="1" ht="15" customHeight="1" x14ac:dyDescent="0.2">
      <c r="A13" s="208"/>
      <c r="B13" s="67">
        <v>1976</v>
      </c>
      <c r="C13" s="67" t="s">
        <v>45</v>
      </c>
      <c r="D13" s="68" t="s">
        <v>36</v>
      </c>
      <c r="E13" s="69"/>
      <c r="F13" s="69" t="s">
        <v>46</v>
      </c>
      <c r="G13" s="70"/>
      <c r="H13" s="67"/>
      <c r="I13" s="67"/>
      <c r="J13" s="67"/>
      <c r="K13" s="67"/>
      <c r="L13" s="67"/>
      <c r="M13" s="67"/>
      <c r="N13" s="67"/>
      <c r="O13" s="24"/>
      <c r="P13" s="18"/>
      <c r="Q13" s="18"/>
      <c r="R13" s="18"/>
      <c r="S13" s="18"/>
      <c r="T13" s="24"/>
      <c r="U13" s="25"/>
      <c r="V13" s="25"/>
      <c r="W13" s="26"/>
      <c r="X13" s="25"/>
      <c r="Y13" s="25"/>
      <c r="Z13" s="27"/>
      <c r="AA13" s="24"/>
      <c r="AB13" s="18"/>
      <c r="AC13" s="18"/>
      <c r="AD13" s="18"/>
      <c r="AE13" s="18"/>
      <c r="AF13" s="24"/>
      <c r="AG13" s="37"/>
      <c r="AH13" s="37"/>
      <c r="AI13" s="37"/>
      <c r="AJ13" s="37"/>
      <c r="AK13" s="24"/>
      <c r="AL13" s="25">
        <v>1</v>
      </c>
      <c r="AM13" s="25"/>
      <c r="AN13" s="26"/>
      <c r="AO13" s="25"/>
      <c r="AP13" s="25"/>
      <c r="AQ13" s="25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</row>
    <row r="14" spans="1:55" s="209" customFormat="1" ht="15" customHeight="1" x14ac:dyDescent="0.2">
      <c r="A14" s="208"/>
      <c r="B14" s="25">
        <v>1977</v>
      </c>
      <c r="C14" s="25" t="s">
        <v>35</v>
      </c>
      <c r="D14" s="2" t="s">
        <v>36</v>
      </c>
      <c r="E14" s="25">
        <v>20</v>
      </c>
      <c r="F14" s="25">
        <v>1</v>
      </c>
      <c r="G14" s="26">
        <v>11</v>
      </c>
      <c r="H14" s="25">
        <v>16</v>
      </c>
      <c r="I14" s="25">
        <v>69</v>
      </c>
      <c r="J14" s="25">
        <v>31</v>
      </c>
      <c r="K14" s="25">
        <v>16</v>
      </c>
      <c r="L14" s="25">
        <v>10</v>
      </c>
      <c r="M14" s="25">
        <v>12</v>
      </c>
      <c r="N14" s="29" t="s">
        <v>58</v>
      </c>
      <c r="O14" s="24"/>
      <c r="P14" s="18"/>
      <c r="Q14" s="18"/>
      <c r="R14" s="18"/>
      <c r="S14" s="18"/>
      <c r="T14" s="24"/>
      <c r="U14" s="25"/>
      <c r="V14" s="25"/>
      <c r="W14" s="26"/>
      <c r="X14" s="25"/>
      <c r="Y14" s="25"/>
      <c r="Z14" s="27"/>
      <c r="AA14" s="24"/>
      <c r="AB14" s="18"/>
      <c r="AC14" s="18"/>
      <c r="AD14" s="18"/>
      <c r="AE14" s="18"/>
      <c r="AF14" s="24"/>
      <c r="AG14" s="37"/>
      <c r="AH14" s="37"/>
      <c r="AI14" s="37"/>
      <c r="AJ14" s="37"/>
      <c r="AK14" s="24"/>
      <c r="AL14" s="25"/>
      <c r="AM14" s="25"/>
      <c r="AN14" s="25"/>
      <c r="AO14" s="26"/>
      <c r="AP14" s="30"/>
      <c r="AQ14" s="25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</row>
    <row r="15" spans="1:55" s="209" customFormat="1" ht="15" customHeight="1" x14ac:dyDescent="0.2">
      <c r="A15" s="208"/>
      <c r="B15" s="25">
        <v>1978</v>
      </c>
      <c r="C15" s="25" t="s">
        <v>37</v>
      </c>
      <c r="D15" s="2" t="s">
        <v>36</v>
      </c>
      <c r="E15" s="25">
        <v>22</v>
      </c>
      <c r="F15" s="26">
        <v>2</v>
      </c>
      <c r="G15" s="26">
        <v>8</v>
      </c>
      <c r="H15" s="25">
        <v>23</v>
      </c>
      <c r="I15" s="25">
        <v>100</v>
      </c>
      <c r="J15" s="25">
        <v>40</v>
      </c>
      <c r="K15" s="25">
        <v>30</v>
      </c>
      <c r="L15" s="25">
        <v>20</v>
      </c>
      <c r="M15" s="25">
        <v>10</v>
      </c>
      <c r="N15" s="29" t="s">
        <v>58</v>
      </c>
      <c r="O15" s="24"/>
      <c r="P15" s="18"/>
      <c r="Q15" s="18" t="s">
        <v>140</v>
      </c>
      <c r="R15" s="18" t="s">
        <v>142</v>
      </c>
      <c r="S15" s="18"/>
      <c r="T15" s="24"/>
      <c r="U15" s="25"/>
      <c r="V15" s="25"/>
      <c r="W15" s="26"/>
      <c r="X15" s="25"/>
      <c r="Y15" s="25"/>
      <c r="Z15" s="27"/>
      <c r="AA15" s="24"/>
      <c r="AB15" s="18"/>
      <c r="AC15" s="18"/>
      <c r="AD15" s="18"/>
      <c r="AE15" s="18"/>
      <c r="AF15" s="24"/>
      <c r="AG15" s="37"/>
      <c r="AH15" s="37"/>
      <c r="AI15" s="37"/>
      <c r="AJ15" s="37"/>
      <c r="AK15" s="24"/>
      <c r="AL15" s="25"/>
      <c r="AM15" s="25"/>
      <c r="AN15" s="25">
        <v>1</v>
      </c>
      <c r="AO15" s="26"/>
      <c r="AP15" s="30"/>
      <c r="AQ15" s="25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</row>
    <row r="16" spans="1:55" s="209" customFormat="1" ht="15" customHeight="1" x14ac:dyDescent="0.2">
      <c r="A16" s="208"/>
      <c r="B16" s="25">
        <v>1979</v>
      </c>
      <c r="C16" s="25"/>
      <c r="D16" s="2"/>
      <c r="E16" s="25"/>
      <c r="F16" s="26"/>
      <c r="G16" s="26"/>
      <c r="H16" s="25"/>
      <c r="I16" s="25"/>
      <c r="J16" s="25"/>
      <c r="K16" s="25"/>
      <c r="L16" s="25"/>
      <c r="M16" s="25"/>
      <c r="N16" s="25"/>
      <c r="O16" s="24"/>
      <c r="P16" s="18"/>
      <c r="Q16" s="18"/>
      <c r="R16" s="18"/>
      <c r="S16" s="18"/>
      <c r="T16" s="24"/>
      <c r="U16" s="25"/>
      <c r="V16" s="25"/>
      <c r="W16" s="26"/>
      <c r="X16" s="25"/>
      <c r="Y16" s="25"/>
      <c r="Z16" s="27"/>
      <c r="AA16" s="24"/>
      <c r="AB16" s="18"/>
      <c r="AC16" s="18"/>
      <c r="AD16" s="18"/>
      <c r="AE16" s="18"/>
      <c r="AF16" s="24"/>
      <c r="AG16" s="37"/>
      <c r="AH16" s="37"/>
      <c r="AI16" s="37"/>
      <c r="AJ16" s="37"/>
      <c r="AK16" s="24"/>
      <c r="AL16" s="25"/>
      <c r="AM16" s="25"/>
      <c r="AN16" s="25"/>
      <c r="AO16" s="26"/>
      <c r="AP16" s="30"/>
      <c r="AQ16" s="25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</row>
    <row r="17" spans="1:55" s="209" customFormat="1" ht="15" customHeight="1" x14ac:dyDescent="0.2">
      <c r="A17" s="208"/>
      <c r="B17" s="25">
        <v>1980</v>
      </c>
      <c r="C17" s="25"/>
      <c r="D17" s="2"/>
      <c r="E17" s="25"/>
      <c r="F17" s="26"/>
      <c r="G17" s="26"/>
      <c r="H17" s="25"/>
      <c r="I17" s="25"/>
      <c r="J17" s="25"/>
      <c r="K17" s="25"/>
      <c r="L17" s="25"/>
      <c r="M17" s="25"/>
      <c r="N17" s="25"/>
      <c r="O17" s="24"/>
      <c r="P17" s="18"/>
      <c r="Q17" s="18"/>
      <c r="R17" s="18"/>
      <c r="S17" s="18"/>
      <c r="T17" s="24"/>
      <c r="U17" s="25"/>
      <c r="V17" s="25"/>
      <c r="W17" s="26"/>
      <c r="X17" s="25"/>
      <c r="Y17" s="25"/>
      <c r="Z17" s="27"/>
      <c r="AA17" s="24"/>
      <c r="AB17" s="18"/>
      <c r="AC17" s="18"/>
      <c r="AD17" s="18"/>
      <c r="AE17" s="18"/>
      <c r="AF17" s="24"/>
      <c r="AG17" s="37"/>
      <c r="AH17" s="37"/>
      <c r="AI17" s="37"/>
      <c r="AJ17" s="37"/>
      <c r="AK17" s="24"/>
      <c r="AL17" s="25"/>
      <c r="AM17" s="25"/>
      <c r="AN17" s="25"/>
      <c r="AO17" s="26"/>
      <c r="AP17" s="30"/>
      <c r="AQ17" s="25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</row>
    <row r="18" spans="1:55" s="209" customFormat="1" ht="15" customHeight="1" x14ac:dyDescent="0.2">
      <c r="A18" s="208"/>
      <c r="B18" s="31">
        <v>1981</v>
      </c>
      <c r="C18" s="31" t="s">
        <v>42</v>
      </c>
      <c r="D18" s="32" t="s">
        <v>36</v>
      </c>
      <c r="E18" s="33"/>
      <c r="F18" s="33" t="s">
        <v>57</v>
      </c>
      <c r="G18" s="34"/>
      <c r="H18" s="35"/>
      <c r="I18" s="31"/>
      <c r="J18" s="31"/>
      <c r="K18" s="31"/>
      <c r="L18" s="31"/>
      <c r="M18" s="31"/>
      <c r="N18" s="31"/>
      <c r="O18" s="24"/>
      <c r="P18" s="18"/>
      <c r="Q18" s="18"/>
      <c r="R18" s="18"/>
      <c r="S18" s="18"/>
      <c r="T18" s="24"/>
      <c r="U18" s="25"/>
      <c r="V18" s="25"/>
      <c r="W18" s="26"/>
      <c r="X18" s="25"/>
      <c r="Y18" s="25"/>
      <c r="Z18" s="27"/>
      <c r="AA18" s="24"/>
      <c r="AB18" s="18"/>
      <c r="AC18" s="18"/>
      <c r="AD18" s="18"/>
      <c r="AE18" s="18"/>
      <c r="AF18" s="24"/>
      <c r="AG18" s="37"/>
      <c r="AH18" s="37"/>
      <c r="AI18" s="37"/>
      <c r="AJ18" s="37"/>
      <c r="AK18" s="24"/>
      <c r="AL18" s="25"/>
      <c r="AM18" s="25"/>
      <c r="AN18" s="25"/>
      <c r="AO18" s="26"/>
      <c r="AP18" s="30"/>
      <c r="AQ18" s="25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</row>
    <row r="19" spans="1:55" s="209" customFormat="1" ht="15" customHeight="1" x14ac:dyDescent="0.25">
      <c r="A19" s="208"/>
      <c r="B19" s="31">
        <v>1982</v>
      </c>
      <c r="C19" s="31" t="s">
        <v>38</v>
      </c>
      <c r="D19" s="32" t="s">
        <v>36</v>
      </c>
      <c r="E19" s="33"/>
      <c r="F19" s="33" t="s">
        <v>57</v>
      </c>
      <c r="G19" s="34"/>
      <c r="H19" s="35"/>
      <c r="I19" s="31"/>
      <c r="J19" s="31"/>
      <c r="K19" s="31"/>
      <c r="L19" s="31"/>
      <c r="M19" s="31"/>
      <c r="N19" s="31"/>
      <c r="O19" s="28"/>
      <c r="P19" s="18"/>
      <c r="Q19" s="18"/>
      <c r="R19" s="18"/>
      <c r="S19" s="18"/>
      <c r="T19" s="24"/>
      <c r="U19" s="25"/>
      <c r="V19" s="25"/>
      <c r="W19" s="26"/>
      <c r="X19" s="25"/>
      <c r="Y19" s="25"/>
      <c r="Z19" s="27"/>
      <c r="AA19" s="24"/>
      <c r="AB19" s="18"/>
      <c r="AC19" s="18"/>
      <c r="AD19" s="18"/>
      <c r="AE19" s="18"/>
      <c r="AF19" s="24"/>
      <c r="AG19" s="37"/>
      <c r="AH19" s="37"/>
      <c r="AI19" s="37"/>
      <c r="AJ19" s="37"/>
      <c r="AK19" s="24"/>
      <c r="AL19" s="25"/>
      <c r="AM19" s="25"/>
      <c r="AN19" s="25"/>
      <c r="AO19" s="26"/>
      <c r="AP19" s="30"/>
      <c r="AQ19" s="25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</row>
    <row r="20" spans="1:55" s="209" customFormat="1" ht="15" customHeight="1" x14ac:dyDescent="0.25">
      <c r="A20" s="208"/>
      <c r="B20" s="25">
        <v>1983</v>
      </c>
      <c r="C20" s="30"/>
      <c r="D20" s="36"/>
      <c r="E20" s="37"/>
      <c r="F20" s="37"/>
      <c r="G20" s="25"/>
      <c r="H20" s="26"/>
      <c r="I20" s="25"/>
      <c r="J20" s="25"/>
      <c r="K20" s="25"/>
      <c r="L20" s="25"/>
      <c r="M20" s="25"/>
      <c r="N20" s="25"/>
      <c r="O20" s="28"/>
      <c r="P20" s="18"/>
      <c r="Q20" s="18"/>
      <c r="R20" s="18"/>
      <c r="S20" s="18"/>
      <c r="T20" s="24"/>
      <c r="U20" s="25"/>
      <c r="V20" s="25"/>
      <c r="W20" s="26"/>
      <c r="X20" s="25"/>
      <c r="Y20" s="25"/>
      <c r="Z20" s="27"/>
      <c r="AA20" s="24"/>
      <c r="AB20" s="18"/>
      <c r="AC20" s="18"/>
      <c r="AD20" s="18"/>
      <c r="AE20" s="18"/>
      <c r="AF20" s="24"/>
      <c r="AG20" s="37"/>
      <c r="AH20" s="37"/>
      <c r="AI20" s="37"/>
      <c r="AJ20" s="37"/>
      <c r="AK20" s="24"/>
      <c r="AL20" s="25"/>
      <c r="AM20" s="25"/>
      <c r="AN20" s="25"/>
      <c r="AO20" s="26"/>
      <c r="AP20" s="30"/>
      <c r="AQ20" s="25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</row>
    <row r="21" spans="1:55" s="209" customFormat="1" ht="15" customHeight="1" x14ac:dyDescent="0.25">
      <c r="A21" s="208"/>
      <c r="B21" s="25">
        <v>1984</v>
      </c>
      <c r="C21" s="30"/>
      <c r="D21" s="36"/>
      <c r="E21" s="37"/>
      <c r="F21" s="37"/>
      <c r="G21" s="25"/>
      <c r="H21" s="26"/>
      <c r="I21" s="25"/>
      <c r="J21" s="25"/>
      <c r="K21" s="25"/>
      <c r="L21" s="25"/>
      <c r="M21" s="25"/>
      <c r="N21" s="25"/>
      <c r="O21" s="28"/>
      <c r="P21" s="18"/>
      <c r="Q21" s="18"/>
      <c r="R21" s="18"/>
      <c r="S21" s="18"/>
      <c r="T21" s="24"/>
      <c r="U21" s="25"/>
      <c r="V21" s="25"/>
      <c r="W21" s="26"/>
      <c r="X21" s="25"/>
      <c r="Y21" s="25"/>
      <c r="Z21" s="27"/>
      <c r="AA21" s="28"/>
      <c r="AB21" s="18"/>
      <c r="AC21" s="18"/>
      <c r="AD21" s="18"/>
      <c r="AE21" s="18"/>
      <c r="AF21" s="24"/>
      <c r="AG21" s="37"/>
      <c r="AH21" s="37"/>
      <c r="AI21" s="37"/>
      <c r="AJ21" s="37"/>
      <c r="AK21" s="24"/>
      <c r="AL21" s="25"/>
      <c r="AM21" s="25"/>
      <c r="AN21" s="25"/>
      <c r="AO21" s="26"/>
      <c r="AP21" s="30"/>
      <c r="AQ21" s="25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</row>
    <row r="22" spans="1:55" s="209" customFormat="1" ht="15" customHeight="1" x14ac:dyDescent="0.25">
      <c r="A22" s="208"/>
      <c r="B22" s="25">
        <v>1985</v>
      </c>
      <c r="C22" s="30"/>
      <c r="D22" s="36"/>
      <c r="E22" s="37"/>
      <c r="F22" s="37"/>
      <c r="G22" s="25"/>
      <c r="H22" s="26"/>
      <c r="I22" s="25"/>
      <c r="J22" s="25"/>
      <c r="K22" s="25"/>
      <c r="L22" s="25"/>
      <c r="M22" s="25"/>
      <c r="N22" s="25"/>
      <c r="O22" s="28"/>
      <c r="P22" s="18"/>
      <c r="Q22" s="18"/>
      <c r="R22" s="18"/>
      <c r="S22" s="18"/>
      <c r="T22" s="24"/>
      <c r="U22" s="25"/>
      <c r="V22" s="25"/>
      <c r="W22" s="26"/>
      <c r="X22" s="25"/>
      <c r="Y22" s="25"/>
      <c r="Z22" s="27"/>
      <c r="AA22" s="28"/>
      <c r="AB22" s="18"/>
      <c r="AC22" s="18"/>
      <c r="AD22" s="18"/>
      <c r="AE22" s="18"/>
      <c r="AF22" s="24"/>
      <c r="AG22" s="37"/>
      <c r="AH22" s="37"/>
      <c r="AI22" s="37"/>
      <c r="AJ22" s="37"/>
      <c r="AK22" s="24"/>
      <c r="AL22" s="25"/>
      <c r="AM22" s="25"/>
      <c r="AN22" s="25"/>
      <c r="AO22" s="26"/>
      <c r="AP22" s="30"/>
      <c r="AQ22" s="25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</row>
    <row r="23" spans="1:55" s="209" customFormat="1" ht="15" customHeight="1" x14ac:dyDescent="0.25">
      <c r="A23" s="208"/>
      <c r="B23" s="31">
        <v>1986</v>
      </c>
      <c r="C23" s="31" t="s">
        <v>45</v>
      </c>
      <c r="D23" s="32" t="s">
        <v>36</v>
      </c>
      <c r="E23" s="33"/>
      <c r="F23" s="33" t="s">
        <v>57</v>
      </c>
      <c r="G23" s="34"/>
      <c r="H23" s="35"/>
      <c r="I23" s="31"/>
      <c r="J23" s="31"/>
      <c r="K23" s="31"/>
      <c r="L23" s="31"/>
      <c r="M23" s="31"/>
      <c r="N23" s="38"/>
      <c r="O23" s="28"/>
      <c r="P23" s="18"/>
      <c r="Q23" s="18"/>
      <c r="R23" s="18"/>
      <c r="S23" s="18"/>
      <c r="T23" s="24"/>
      <c r="U23" s="57">
        <v>1</v>
      </c>
      <c r="V23" s="57">
        <v>0</v>
      </c>
      <c r="W23" s="57">
        <v>0</v>
      </c>
      <c r="X23" s="57">
        <v>0</v>
      </c>
      <c r="Y23" s="57">
        <v>1</v>
      </c>
      <c r="Z23" s="82">
        <v>0.5</v>
      </c>
      <c r="AA23" s="28"/>
      <c r="AB23" s="18"/>
      <c r="AC23" s="18"/>
      <c r="AD23" s="18"/>
      <c r="AE23" s="18"/>
      <c r="AF23" s="24"/>
      <c r="AG23" s="37"/>
      <c r="AH23" s="37"/>
      <c r="AI23" s="37"/>
      <c r="AJ23" s="37"/>
      <c r="AK23" s="24"/>
      <c r="AL23" s="25"/>
      <c r="AM23" s="25"/>
      <c r="AN23" s="25"/>
      <c r="AO23" s="26"/>
      <c r="AP23" s="30"/>
      <c r="AQ23" s="25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</row>
    <row r="24" spans="1:55" s="209" customFormat="1" ht="15" customHeight="1" x14ac:dyDescent="0.2">
      <c r="A24" s="210"/>
      <c r="B24" s="16" t="s">
        <v>7</v>
      </c>
      <c r="C24" s="17"/>
      <c r="D24" s="15"/>
      <c r="E24" s="18">
        <v>195</v>
      </c>
      <c r="F24" s="18">
        <v>9</v>
      </c>
      <c r="G24" s="18">
        <v>94</v>
      </c>
      <c r="H24" s="18">
        <v>178</v>
      </c>
      <c r="I24" s="18">
        <v>169</v>
      </c>
      <c r="J24" s="18">
        <v>71</v>
      </c>
      <c r="K24" s="18">
        <v>46</v>
      </c>
      <c r="L24" s="18">
        <v>30</v>
      </c>
      <c r="M24" s="18">
        <v>22</v>
      </c>
      <c r="N24" s="39" t="s">
        <v>58</v>
      </c>
      <c r="O24" s="24"/>
      <c r="P24" s="97" t="s">
        <v>131</v>
      </c>
      <c r="Q24" s="97" t="s">
        <v>131</v>
      </c>
      <c r="R24" s="97" t="s">
        <v>131</v>
      </c>
      <c r="S24" s="97" t="s">
        <v>131</v>
      </c>
      <c r="T24" s="24"/>
      <c r="U24" s="18">
        <v>1</v>
      </c>
      <c r="V24" s="18">
        <v>0</v>
      </c>
      <c r="W24" s="18">
        <v>0</v>
      </c>
      <c r="X24" s="18">
        <v>0</v>
      </c>
      <c r="Y24" s="18">
        <v>1</v>
      </c>
      <c r="Z24" s="80">
        <v>0.5</v>
      </c>
      <c r="AA24" s="24"/>
      <c r="AB24" s="97" t="s">
        <v>131</v>
      </c>
      <c r="AC24" s="97" t="s">
        <v>131</v>
      </c>
      <c r="AD24" s="97" t="s">
        <v>131</v>
      </c>
      <c r="AE24" s="97" t="s">
        <v>131</v>
      </c>
      <c r="AF24" s="24"/>
      <c r="AG24" s="97" t="s">
        <v>132</v>
      </c>
      <c r="AH24" s="97" t="s">
        <v>132</v>
      </c>
      <c r="AI24" s="97" t="s">
        <v>132</v>
      </c>
      <c r="AJ24" s="97" t="s">
        <v>132</v>
      </c>
      <c r="AK24" s="24"/>
      <c r="AL24" s="18">
        <v>1</v>
      </c>
      <c r="AM24" s="18">
        <v>1</v>
      </c>
      <c r="AN24" s="18">
        <v>2</v>
      </c>
      <c r="AO24" s="18">
        <v>0</v>
      </c>
      <c r="AP24" s="18">
        <v>0</v>
      </c>
      <c r="AQ24" s="18">
        <v>0</v>
      </c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</row>
    <row r="25" spans="1:55" s="209" customFormat="1" ht="15" customHeight="1" x14ac:dyDescent="0.2">
      <c r="A25" s="210"/>
      <c r="B25" s="22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211"/>
      <c r="O25" s="24"/>
      <c r="P25" s="22"/>
      <c r="Q25" s="20"/>
      <c r="R25" s="212"/>
      <c r="S25" s="213"/>
      <c r="T25" s="24"/>
      <c r="U25" s="22"/>
      <c r="V25" s="20"/>
      <c r="W25" s="212"/>
      <c r="X25" s="20"/>
      <c r="Y25" s="212"/>
      <c r="Z25" s="213"/>
      <c r="AA25" s="24"/>
      <c r="AB25" s="22"/>
      <c r="AC25" s="20"/>
      <c r="AD25" s="212"/>
      <c r="AE25" s="213"/>
      <c r="AF25" s="24"/>
      <c r="AG25" s="214">
        <v>0</v>
      </c>
      <c r="AH25" s="215">
        <v>0</v>
      </c>
      <c r="AI25" s="215">
        <v>0</v>
      </c>
      <c r="AJ25" s="216">
        <v>0</v>
      </c>
      <c r="AK25" s="24"/>
      <c r="AL25" s="17"/>
      <c r="AM25" s="14"/>
      <c r="AN25" s="14"/>
      <c r="AO25" s="14"/>
      <c r="AP25" s="14"/>
      <c r="AQ25" s="15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</row>
    <row r="26" spans="1:55" ht="15" customHeight="1" x14ac:dyDescent="0.2">
      <c r="A26" s="208"/>
      <c r="B26" s="2" t="s">
        <v>2</v>
      </c>
      <c r="C26" s="30"/>
      <c r="D26" s="40">
        <v>621.70000000000005</v>
      </c>
      <c r="E26" s="41"/>
      <c r="F26" s="41"/>
      <c r="G26" s="41"/>
      <c r="H26" s="41"/>
      <c r="I26" s="41"/>
      <c r="J26" s="41"/>
      <c r="K26" s="41"/>
      <c r="L26" s="41"/>
      <c r="M26" s="41"/>
      <c r="N26" s="42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24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</row>
    <row r="27" spans="1:55" s="209" customFormat="1" ht="15" customHeight="1" x14ac:dyDescent="0.25">
      <c r="A27" s="208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2"/>
      <c r="O27" s="28"/>
      <c r="P27" s="41"/>
      <c r="Q27" s="44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24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</row>
    <row r="28" spans="1:55" ht="15" customHeight="1" x14ac:dyDescent="0.25">
      <c r="A28" s="208"/>
      <c r="B28" s="22" t="s">
        <v>133</v>
      </c>
      <c r="C28" s="45"/>
      <c r="D28" s="45"/>
      <c r="E28" s="18" t="s">
        <v>3</v>
      </c>
      <c r="F28" s="18" t="s">
        <v>8</v>
      </c>
      <c r="G28" s="15" t="s">
        <v>5</v>
      </c>
      <c r="H28" s="18" t="s">
        <v>6</v>
      </c>
      <c r="I28" s="18" t="s">
        <v>16</v>
      </c>
      <c r="J28" s="41"/>
      <c r="K28" s="18" t="s">
        <v>26</v>
      </c>
      <c r="L28" s="18" t="s">
        <v>27</v>
      </c>
      <c r="M28" s="18" t="s">
        <v>28</v>
      </c>
      <c r="N28" s="18" t="s">
        <v>21</v>
      </c>
      <c r="O28" s="24"/>
      <c r="P28" s="46" t="s">
        <v>29</v>
      </c>
      <c r="Q28" s="46"/>
      <c r="R28" s="12"/>
      <c r="S28" s="12"/>
      <c r="T28" s="47"/>
      <c r="U28" s="47"/>
      <c r="V28" s="47"/>
      <c r="W28" s="47"/>
      <c r="X28" s="47"/>
      <c r="Y28" s="12"/>
      <c r="Z28" s="12"/>
      <c r="AA28" s="12"/>
      <c r="AB28" s="12"/>
      <c r="AC28" s="12"/>
      <c r="AD28" s="12"/>
      <c r="AE28" s="48"/>
      <c r="AF28" s="24"/>
      <c r="AG28" s="46" t="s">
        <v>155</v>
      </c>
      <c r="AH28" s="12"/>
      <c r="AI28" s="12"/>
      <c r="AJ28" s="12"/>
      <c r="AK28" s="12"/>
      <c r="AL28" s="12"/>
      <c r="AM28" s="12"/>
      <c r="AN28" s="12"/>
      <c r="AO28" s="12"/>
      <c r="AP28" s="12"/>
      <c r="AQ28" s="48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</row>
    <row r="29" spans="1:55" ht="15" customHeight="1" x14ac:dyDescent="0.25">
      <c r="A29" s="208"/>
      <c r="B29" s="46" t="s">
        <v>12</v>
      </c>
      <c r="C29" s="12"/>
      <c r="D29" s="48"/>
      <c r="E29" s="25">
        <v>195</v>
      </c>
      <c r="F29" s="25">
        <v>9</v>
      </c>
      <c r="G29" s="25">
        <v>94</v>
      </c>
      <c r="H29" s="25">
        <v>178</v>
      </c>
      <c r="I29" s="25">
        <v>169</v>
      </c>
      <c r="J29" s="41"/>
      <c r="K29" s="49">
        <v>0.52820512820512822</v>
      </c>
      <c r="L29" s="49">
        <v>0.9128205128205128</v>
      </c>
      <c r="M29" s="49">
        <v>4.0238095238095237</v>
      </c>
      <c r="N29" s="50" t="s">
        <v>58</v>
      </c>
      <c r="P29" s="227" t="s">
        <v>9</v>
      </c>
      <c r="Q29" s="240"/>
      <c r="R29" s="228" t="s">
        <v>47</v>
      </c>
      <c r="S29" s="241"/>
      <c r="T29" s="241"/>
      <c r="U29" s="241"/>
      <c r="V29" s="241"/>
      <c r="W29" s="241"/>
      <c r="X29" s="241"/>
      <c r="Y29" s="242" t="s">
        <v>11</v>
      </c>
      <c r="Z29" s="242"/>
      <c r="AA29" s="228"/>
      <c r="AB29" s="228"/>
      <c r="AC29" s="242" t="s">
        <v>60</v>
      </c>
      <c r="AD29" s="243"/>
      <c r="AE29" s="244"/>
      <c r="AF29" s="24"/>
      <c r="AG29" s="255">
        <v>5200</v>
      </c>
      <c r="AH29" s="256" t="s">
        <v>156</v>
      </c>
      <c r="AI29" s="242"/>
      <c r="AJ29" s="228"/>
      <c r="AK29" s="228"/>
      <c r="AL29" s="228"/>
      <c r="AM29" s="242"/>
      <c r="AN29" s="228"/>
      <c r="AO29" s="228"/>
      <c r="AP29" s="228"/>
      <c r="AQ29" s="229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</row>
    <row r="30" spans="1:55" ht="15" customHeight="1" x14ac:dyDescent="0.25">
      <c r="A30" s="208"/>
      <c r="B30" s="51" t="s">
        <v>14</v>
      </c>
      <c r="C30" s="52"/>
      <c r="D30" s="53"/>
      <c r="E30" s="25"/>
      <c r="F30" s="25"/>
      <c r="G30" s="25"/>
      <c r="H30" s="25"/>
      <c r="I30" s="25"/>
      <c r="J30" s="41"/>
      <c r="K30" s="25"/>
      <c r="L30" s="25"/>
      <c r="M30" s="25"/>
      <c r="N30" s="25"/>
      <c r="P30" s="245" t="s">
        <v>134</v>
      </c>
      <c r="Q30" s="246"/>
      <c r="R30" s="241" t="s">
        <v>51</v>
      </c>
      <c r="S30" s="241"/>
      <c r="T30" s="241"/>
      <c r="U30" s="241"/>
      <c r="V30" s="241"/>
      <c r="W30" s="241"/>
      <c r="X30" s="241"/>
      <c r="Y30" s="247" t="s">
        <v>50</v>
      </c>
      <c r="Z30" s="247"/>
      <c r="AA30" s="241"/>
      <c r="AB30" s="241"/>
      <c r="AC30" s="247" t="s">
        <v>61</v>
      </c>
      <c r="AD30" s="248"/>
      <c r="AE30" s="244"/>
      <c r="AF30" s="24"/>
      <c r="AG30" s="255"/>
      <c r="AH30" s="248"/>
      <c r="AI30" s="247"/>
      <c r="AJ30" s="241"/>
      <c r="AK30" s="241"/>
      <c r="AL30" s="241"/>
      <c r="AM30" s="247"/>
      <c r="AN30" s="241"/>
      <c r="AO30" s="241"/>
      <c r="AP30" s="241"/>
      <c r="AQ30" s="244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</row>
    <row r="31" spans="1:55" ht="15" customHeight="1" x14ac:dyDescent="0.2">
      <c r="A31" s="208"/>
      <c r="B31" s="54" t="s">
        <v>15</v>
      </c>
      <c r="C31" s="55"/>
      <c r="D31" s="56"/>
      <c r="E31" s="57">
        <v>1</v>
      </c>
      <c r="F31" s="57">
        <v>0</v>
      </c>
      <c r="G31" s="57">
        <v>0</v>
      </c>
      <c r="H31" s="57">
        <v>0</v>
      </c>
      <c r="I31" s="57">
        <v>1</v>
      </c>
      <c r="J31" s="41"/>
      <c r="K31" s="58">
        <v>0</v>
      </c>
      <c r="L31" s="58">
        <v>0</v>
      </c>
      <c r="M31" s="58">
        <v>1</v>
      </c>
      <c r="N31" s="59">
        <v>0.5</v>
      </c>
      <c r="O31" s="24"/>
      <c r="P31" s="245" t="s">
        <v>135</v>
      </c>
      <c r="Q31" s="246"/>
      <c r="R31" s="241" t="s">
        <v>48</v>
      </c>
      <c r="S31" s="241"/>
      <c r="T31" s="241"/>
      <c r="U31" s="241"/>
      <c r="V31" s="241"/>
      <c r="W31" s="241"/>
      <c r="X31" s="241"/>
      <c r="Y31" s="247" t="s">
        <v>49</v>
      </c>
      <c r="Z31" s="247"/>
      <c r="AA31" s="241"/>
      <c r="AB31" s="241"/>
      <c r="AC31" s="247" t="s">
        <v>63</v>
      </c>
      <c r="AD31" s="248"/>
      <c r="AE31" s="244"/>
      <c r="AF31" s="24"/>
      <c r="AG31" s="257"/>
      <c r="AH31" s="248"/>
      <c r="AI31" s="247"/>
      <c r="AJ31" s="241"/>
      <c r="AK31" s="241"/>
      <c r="AL31" s="241"/>
      <c r="AM31" s="247"/>
      <c r="AN31" s="241"/>
      <c r="AO31" s="241"/>
      <c r="AP31" s="241"/>
      <c r="AQ31" s="244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</row>
    <row r="32" spans="1:55" ht="15" customHeight="1" x14ac:dyDescent="0.2">
      <c r="A32" s="208"/>
      <c r="B32" s="60" t="s">
        <v>25</v>
      </c>
      <c r="C32" s="61"/>
      <c r="D32" s="62"/>
      <c r="E32" s="18">
        <v>196</v>
      </c>
      <c r="F32" s="18">
        <v>9</v>
      </c>
      <c r="G32" s="18">
        <v>94</v>
      </c>
      <c r="H32" s="18">
        <v>178</v>
      </c>
      <c r="I32" s="18">
        <v>170</v>
      </c>
      <c r="J32" s="41"/>
      <c r="K32" s="63">
        <v>0.52551020408163263</v>
      </c>
      <c r="L32" s="63">
        <v>0.90816326530612246</v>
      </c>
      <c r="M32" s="63">
        <v>4.0199999999999996</v>
      </c>
      <c r="N32" s="39">
        <v>0.5</v>
      </c>
      <c r="O32" s="24"/>
      <c r="P32" s="249" t="s">
        <v>10</v>
      </c>
      <c r="Q32" s="250"/>
      <c r="R32" s="251" t="s">
        <v>52</v>
      </c>
      <c r="S32" s="251"/>
      <c r="T32" s="251"/>
      <c r="U32" s="251"/>
      <c r="V32" s="251"/>
      <c r="W32" s="251"/>
      <c r="X32" s="251"/>
      <c r="Y32" s="252" t="s">
        <v>53</v>
      </c>
      <c r="Z32" s="252"/>
      <c r="AA32" s="251"/>
      <c r="AB32" s="251"/>
      <c r="AC32" s="252" t="s">
        <v>62</v>
      </c>
      <c r="AD32" s="253"/>
      <c r="AE32" s="254"/>
      <c r="AF32" s="24"/>
      <c r="AG32" s="79"/>
      <c r="AH32" s="253"/>
      <c r="AI32" s="252"/>
      <c r="AJ32" s="251"/>
      <c r="AK32" s="251"/>
      <c r="AL32" s="251"/>
      <c r="AM32" s="252"/>
      <c r="AN32" s="251"/>
      <c r="AO32" s="251"/>
      <c r="AP32" s="251"/>
      <c r="AQ32" s="254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</row>
    <row r="33" spans="1:55" ht="13.5" customHeight="1" x14ac:dyDescent="0.25">
      <c r="A33" s="208"/>
      <c r="B33" s="43"/>
      <c r="C33" s="43"/>
      <c r="D33" s="43"/>
      <c r="E33" s="43"/>
      <c r="F33" s="43"/>
      <c r="G33" s="43"/>
      <c r="H33" s="43"/>
      <c r="I33" s="43"/>
      <c r="J33" s="41"/>
      <c r="K33" s="43"/>
      <c r="L33" s="43"/>
      <c r="M33" s="43"/>
      <c r="N33" s="42"/>
      <c r="O33" s="24"/>
      <c r="P33" s="41"/>
      <c r="Q33" s="44"/>
      <c r="R33" s="41"/>
      <c r="S33" s="41"/>
      <c r="T33" s="24"/>
      <c r="U33" s="24"/>
      <c r="V33" s="64"/>
      <c r="W33" s="41"/>
      <c r="X33" s="41"/>
      <c r="Y33" s="41"/>
      <c r="Z33" s="41"/>
      <c r="AA33" s="41"/>
      <c r="AB33" s="41"/>
      <c r="AC33" s="41"/>
      <c r="AD33" s="41"/>
      <c r="AE33" s="41"/>
      <c r="AF33" s="24"/>
      <c r="AG33" s="24"/>
      <c r="AH33" s="64"/>
      <c r="AI33" s="41"/>
      <c r="AJ33" s="41"/>
      <c r="AK33" s="24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</row>
    <row r="34" spans="1:55" ht="15" customHeight="1" x14ac:dyDescent="0.25">
      <c r="A34" s="208"/>
      <c r="B34" s="41" t="s">
        <v>54</v>
      </c>
      <c r="C34" s="41"/>
      <c r="D34" s="41" t="s">
        <v>55</v>
      </c>
      <c r="E34" s="41"/>
      <c r="F34" s="41"/>
      <c r="G34" s="41"/>
      <c r="H34" s="41"/>
      <c r="I34" s="41"/>
      <c r="J34" s="41"/>
      <c r="K34" s="41"/>
      <c r="L34" s="41"/>
      <c r="M34" s="41"/>
      <c r="N34" s="42"/>
      <c r="O34" s="24"/>
      <c r="P34" s="24"/>
      <c r="Q34" s="24"/>
      <c r="R34" s="24"/>
      <c r="S34" s="24"/>
      <c r="T34" s="24"/>
      <c r="U34" s="41"/>
      <c r="V34" s="44"/>
      <c r="W34" s="41"/>
      <c r="X34" s="41"/>
      <c r="Y34" s="24"/>
      <c r="Z34" s="24"/>
      <c r="AA34" s="2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</row>
    <row r="35" spans="1:55" ht="15" customHeight="1" x14ac:dyDescent="0.25">
      <c r="A35" s="208"/>
      <c r="B35" s="41"/>
      <c r="C35" s="41"/>
      <c r="D35" s="41" t="s">
        <v>56</v>
      </c>
      <c r="E35" s="41"/>
      <c r="F35" s="41"/>
      <c r="G35" s="41"/>
      <c r="H35" s="41"/>
      <c r="I35" s="41"/>
      <c r="J35" s="41"/>
      <c r="K35" s="41"/>
      <c r="L35" s="41"/>
      <c r="M35" s="41"/>
      <c r="N35" s="44"/>
      <c r="O35" s="24"/>
      <c r="P35" s="24"/>
      <c r="Q35" s="24"/>
      <c r="R35" s="24"/>
      <c r="S35" s="24"/>
      <c r="T35" s="24"/>
      <c r="U35" s="41"/>
      <c r="V35" s="44"/>
      <c r="W35" s="41"/>
      <c r="X35" s="41"/>
      <c r="Y35" s="24"/>
      <c r="Z35" s="24"/>
      <c r="AA35" s="2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</row>
    <row r="36" spans="1:55" ht="15" customHeight="1" x14ac:dyDescent="0.25">
      <c r="A36" s="208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4"/>
      <c r="O36" s="24"/>
      <c r="P36" s="24"/>
      <c r="Q36" s="24"/>
      <c r="R36" s="24"/>
      <c r="S36" s="24"/>
      <c r="T36" s="24"/>
      <c r="U36" s="41"/>
      <c r="V36" s="44"/>
      <c r="W36" s="41"/>
      <c r="X36" s="41"/>
      <c r="Y36" s="24"/>
      <c r="Z36" s="24"/>
      <c r="AA36" s="2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</row>
    <row r="37" spans="1:55" ht="15" customHeight="1" x14ac:dyDescent="0.25">
      <c r="A37" s="208"/>
      <c r="B37" s="24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24"/>
      <c r="O37" s="24"/>
      <c r="P37" s="24"/>
      <c r="Q37" s="24"/>
      <c r="R37" s="24"/>
      <c r="S37" s="24"/>
      <c r="T37" s="24"/>
      <c r="U37" s="41"/>
      <c r="V37" s="44"/>
      <c r="W37" s="41"/>
      <c r="X37" s="41"/>
      <c r="Y37" s="24"/>
      <c r="Z37" s="24"/>
      <c r="AA37" s="2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</row>
    <row r="38" spans="1:55" ht="15" customHeight="1" x14ac:dyDescent="0.25">
      <c r="A38" s="208"/>
      <c r="B38" s="24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24"/>
      <c r="O38" s="24"/>
      <c r="P38" s="24"/>
      <c r="Q38" s="24"/>
      <c r="R38" s="24"/>
      <c r="S38" s="24"/>
      <c r="T38" s="24"/>
      <c r="U38" s="41"/>
      <c r="V38" s="44"/>
      <c r="W38" s="41"/>
      <c r="X38" s="41"/>
      <c r="Y38" s="24"/>
      <c r="Z38" s="24"/>
      <c r="AA38" s="2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</row>
    <row r="39" spans="1:55" ht="15" customHeight="1" x14ac:dyDescent="0.25">
      <c r="A39" s="208"/>
      <c r="B39" s="24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24"/>
      <c r="O39" s="24"/>
      <c r="P39" s="24"/>
      <c r="Q39" s="24"/>
      <c r="R39" s="24"/>
      <c r="S39" s="24"/>
      <c r="T39" s="24"/>
      <c r="U39" s="41"/>
      <c r="V39" s="44"/>
      <c r="W39" s="41"/>
      <c r="X39" s="41"/>
      <c r="Y39" s="24"/>
      <c r="Z39" s="24"/>
      <c r="AA39" s="2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</row>
    <row r="40" spans="1:55" ht="15" customHeight="1" x14ac:dyDescent="0.25">
      <c r="A40" s="208"/>
      <c r="B40" s="24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24"/>
      <c r="O40" s="24"/>
      <c r="P40" s="24"/>
      <c r="Q40" s="24"/>
      <c r="R40" s="24"/>
      <c r="S40" s="24"/>
      <c r="T40" s="24"/>
      <c r="U40" s="41"/>
      <c r="V40" s="44"/>
      <c r="W40" s="41"/>
      <c r="X40" s="41"/>
      <c r="Y40" s="24"/>
      <c r="Z40" s="24"/>
      <c r="AA40" s="2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</row>
    <row r="41" spans="1:55" ht="15" customHeight="1" x14ac:dyDescent="0.25">
      <c r="A41" s="208"/>
      <c r="B41" s="24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24"/>
      <c r="O41" s="24"/>
      <c r="P41" s="24"/>
      <c r="Q41" s="24"/>
      <c r="R41" s="24"/>
      <c r="S41" s="24"/>
      <c r="T41" s="24"/>
      <c r="U41" s="41"/>
      <c r="V41" s="44"/>
      <c r="W41" s="41"/>
      <c r="X41" s="41"/>
      <c r="Y41" s="24"/>
      <c r="Z41" s="24"/>
      <c r="AA41" s="2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</row>
    <row r="42" spans="1:55" ht="15" customHeight="1" x14ac:dyDescent="0.25">
      <c r="A42" s="208"/>
      <c r="B42" s="24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24"/>
      <c r="O42" s="24"/>
      <c r="P42" s="24"/>
      <c r="Q42" s="24"/>
      <c r="R42" s="24"/>
      <c r="S42" s="24"/>
      <c r="T42" s="24"/>
      <c r="U42" s="41"/>
      <c r="V42" s="44"/>
      <c r="W42" s="41"/>
      <c r="X42" s="41"/>
      <c r="Y42" s="24"/>
      <c r="Z42" s="24"/>
      <c r="AA42" s="2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</row>
    <row r="43" spans="1:55" ht="15" customHeight="1" x14ac:dyDescent="0.25">
      <c r="A43" s="208"/>
      <c r="B43" s="24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24"/>
      <c r="O43" s="24"/>
      <c r="P43" s="24"/>
      <c r="Q43" s="24"/>
      <c r="R43" s="24"/>
      <c r="S43" s="24"/>
      <c r="T43" s="24"/>
      <c r="U43" s="41"/>
      <c r="V43" s="44"/>
      <c r="W43" s="41"/>
      <c r="X43" s="41"/>
      <c r="Y43" s="24"/>
      <c r="Z43" s="24"/>
      <c r="AA43" s="2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</row>
    <row r="44" spans="1:55" ht="15" customHeight="1" x14ac:dyDescent="0.25">
      <c r="A44" s="208"/>
      <c r="B44" s="24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24"/>
      <c r="O44" s="24"/>
      <c r="P44" s="24"/>
      <c r="Q44" s="24"/>
      <c r="R44" s="24"/>
      <c r="S44" s="24"/>
      <c r="T44" s="24"/>
      <c r="U44" s="41"/>
      <c r="V44" s="44"/>
      <c r="W44" s="41"/>
      <c r="X44" s="41"/>
      <c r="Y44" s="24"/>
      <c r="Z44" s="24"/>
      <c r="AA44" s="2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</row>
    <row r="45" spans="1:55" ht="15" customHeight="1" x14ac:dyDescent="0.25">
      <c r="A45" s="208"/>
      <c r="B45" s="24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24"/>
      <c r="O45" s="24"/>
      <c r="P45" s="24"/>
      <c r="Q45" s="24"/>
      <c r="R45" s="24"/>
      <c r="S45" s="24"/>
      <c r="T45" s="24"/>
      <c r="U45" s="41"/>
      <c r="V45" s="44"/>
      <c r="W45" s="41"/>
      <c r="X45" s="41"/>
      <c r="Y45" s="24"/>
      <c r="Z45" s="24"/>
      <c r="AA45" s="2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</row>
    <row r="46" spans="1:55" ht="15" customHeight="1" x14ac:dyDescent="0.25">
      <c r="A46" s="208"/>
      <c r="B46" s="24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24"/>
      <c r="O46" s="24"/>
      <c r="P46" s="24"/>
      <c r="Q46" s="24"/>
      <c r="R46" s="24"/>
      <c r="S46" s="24"/>
      <c r="T46" s="24"/>
      <c r="U46" s="41"/>
      <c r="V46" s="44"/>
      <c r="W46" s="41"/>
      <c r="X46" s="41"/>
      <c r="Y46" s="24"/>
      <c r="Z46" s="24"/>
      <c r="AA46" s="2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</row>
    <row r="47" spans="1:55" ht="15" customHeight="1" x14ac:dyDescent="0.25">
      <c r="A47" s="208"/>
      <c r="B47" s="24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24"/>
      <c r="O47" s="24"/>
      <c r="P47" s="24"/>
      <c r="Q47" s="24"/>
      <c r="R47" s="24"/>
      <c r="S47" s="24"/>
      <c r="T47" s="24"/>
      <c r="U47" s="41"/>
      <c r="V47" s="44"/>
      <c r="W47" s="41"/>
      <c r="X47" s="41"/>
      <c r="Y47" s="24"/>
      <c r="Z47" s="24"/>
      <c r="AA47" s="2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</row>
    <row r="48" spans="1:55" ht="15" customHeight="1" x14ac:dyDescent="0.25">
      <c r="A48" s="208"/>
      <c r="B48" s="24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24"/>
      <c r="O48" s="24"/>
      <c r="P48" s="24"/>
      <c r="Q48" s="24"/>
      <c r="R48" s="24"/>
      <c r="S48" s="24"/>
      <c r="T48" s="24"/>
      <c r="U48" s="41"/>
      <c r="V48" s="44"/>
      <c r="W48" s="41"/>
      <c r="X48" s="41"/>
      <c r="Y48" s="24"/>
      <c r="Z48" s="24"/>
      <c r="AA48" s="2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</row>
    <row r="49" spans="1:55" ht="15" customHeight="1" x14ac:dyDescent="0.25">
      <c r="A49" s="208"/>
      <c r="B49" s="24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24"/>
      <c r="O49" s="24"/>
      <c r="P49" s="24"/>
      <c r="Q49" s="24"/>
      <c r="R49" s="24"/>
      <c r="S49" s="24"/>
      <c r="T49" s="24"/>
      <c r="U49" s="41"/>
      <c r="V49" s="44"/>
      <c r="W49" s="41"/>
      <c r="X49" s="41"/>
      <c r="Y49" s="24"/>
      <c r="Z49" s="24"/>
      <c r="AA49" s="2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</row>
    <row r="50" spans="1:55" ht="15" customHeight="1" x14ac:dyDescent="0.25">
      <c r="A50" s="208"/>
      <c r="B50" s="24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24"/>
      <c r="O50" s="24"/>
      <c r="P50" s="24"/>
      <c r="Q50" s="24"/>
      <c r="R50" s="24"/>
      <c r="S50" s="24"/>
      <c r="T50" s="24"/>
      <c r="U50" s="41"/>
      <c r="V50" s="44"/>
      <c r="W50" s="41"/>
      <c r="X50" s="41"/>
      <c r="Y50" s="24"/>
      <c r="Z50" s="24"/>
      <c r="AA50" s="2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</row>
    <row r="51" spans="1:55" ht="15" customHeight="1" x14ac:dyDescent="0.25">
      <c r="A51" s="208"/>
      <c r="B51" s="24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24"/>
      <c r="O51" s="24"/>
      <c r="P51" s="24"/>
      <c r="Q51" s="24"/>
      <c r="R51" s="24"/>
      <c r="S51" s="24"/>
      <c r="T51" s="24"/>
      <c r="U51" s="41"/>
      <c r="V51" s="44"/>
      <c r="W51" s="41"/>
      <c r="X51" s="41"/>
      <c r="Y51" s="24"/>
      <c r="Z51" s="24"/>
      <c r="AA51" s="24"/>
      <c r="AB51" s="64"/>
      <c r="AC51" s="64"/>
      <c r="AD51" s="64"/>
      <c r="AE51" s="24"/>
      <c r="AF51" s="24"/>
      <c r="AG51" s="24"/>
      <c r="AH51" s="64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</row>
    <row r="52" spans="1:55" ht="15" customHeight="1" x14ac:dyDescent="0.25">
      <c r="A52" s="208"/>
      <c r="B52" s="24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24"/>
      <c r="O52" s="24"/>
      <c r="P52" s="24"/>
      <c r="Q52" s="24"/>
      <c r="R52" s="24"/>
      <c r="S52" s="24"/>
      <c r="T52" s="24"/>
      <c r="U52" s="41"/>
      <c r="V52" s="44"/>
      <c r="W52" s="41"/>
      <c r="X52" s="41"/>
      <c r="Y52" s="24"/>
      <c r="Z52" s="24"/>
      <c r="AA52" s="24"/>
      <c r="AB52" s="64"/>
      <c r="AC52" s="64"/>
      <c r="AD52" s="64"/>
      <c r="AE52" s="24"/>
      <c r="AF52" s="24"/>
      <c r="AG52" s="24"/>
      <c r="AH52" s="64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</row>
    <row r="53" spans="1:55" ht="15" customHeight="1" x14ac:dyDescent="0.25">
      <c r="A53" s="208"/>
      <c r="B53" s="24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24"/>
      <c r="O53" s="24"/>
      <c r="P53" s="24"/>
      <c r="Q53" s="24"/>
      <c r="R53" s="24"/>
      <c r="S53" s="24"/>
      <c r="T53" s="24"/>
      <c r="U53" s="41"/>
      <c r="V53" s="44"/>
      <c r="W53" s="41"/>
      <c r="X53" s="41"/>
      <c r="Y53" s="24"/>
      <c r="Z53" s="24"/>
      <c r="AA53" s="24"/>
      <c r="AB53" s="64"/>
      <c r="AC53" s="64"/>
      <c r="AD53" s="64"/>
      <c r="AE53" s="24"/>
      <c r="AF53" s="24"/>
      <c r="AG53" s="24"/>
      <c r="AH53" s="64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</row>
    <row r="54" spans="1:55" ht="15" customHeight="1" x14ac:dyDescent="0.25">
      <c r="A54" s="208"/>
      <c r="B54" s="24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24"/>
      <c r="O54" s="24"/>
      <c r="P54" s="24"/>
      <c r="Q54" s="24"/>
      <c r="R54" s="24"/>
      <c r="S54" s="24"/>
      <c r="T54" s="24"/>
      <c r="U54" s="41"/>
      <c r="V54" s="44"/>
      <c r="W54" s="41"/>
      <c r="X54" s="41"/>
      <c r="Y54" s="24"/>
      <c r="Z54" s="24"/>
      <c r="AA54" s="24"/>
      <c r="AB54" s="64"/>
      <c r="AC54" s="64"/>
      <c r="AD54" s="64"/>
      <c r="AE54" s="24"/>
      <c r="AF54" s="24"/>
      <c r="AG54" s="24"/>
      <c r="AH54" s="64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</row>
    <row r="55" spans="1:55" ht="15" customHeight="1" x14ac:dyDescent="0.25">
      <c r="A55" s="208"/>
      <c r="B55" s="24"/>
      <c r="C55" s="41"/>
      <c r="D55" s="41"/>
      <c r="E55" s="41"/>
      <c r="F55" s="41"/>
      <c r="G55" s="41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64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</row>
    <row r="56" spans="1:55" ht="15" customHeight="1" x14ac:dyDescent="0.25">
      <c r="A56" s="208"/>
      <c r="B56" s="24"/>
      <c r="C56" s="41"/>
      <c r="D56" s="41"/>
      <c r="E56" s="41"/>
      <c r="F56" s="41"/>
      <c r="G56" s="41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64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</row>
    <row r="57" spans="1:55" ht="15" customHeight="1" x14ac:dyDescent="0.25">
      <c r="A57" s="208"/>
      <c r="B57" s="24"/>
      <c r="C57" s="41"/>
      <c r="D57" s="41"/>
      <c r="E57" s="41"/>
      <c r="F57" s="41"/>
      <c r="G57" s="41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64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</row>
    <row r="58" spans="1:55" ht="15" customHeight="1" x14ac:dyDescent="0.25">
      <c r="A58" s="208"/>
      <c r="B58" s="24"/>
      <c r="C58" s="41"/>
      <c r="D58" s="41"/>
      <c r="E58" s="41"/>
      <c r="F58" s="41"/>
      <c r="G58" s="41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64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</row>
    <row r="59" spans="1:55" ht="15" customHeight="1" x14ac:dyDescent="0.25">
      <c r="A59" s="208"/>
      <c r="B59" s="24"/>
      <c r="C59" s="41"/>
      <c r="D59" s="41"/>
      <c r="E59" s="41"/>
      <c r="F59" s="41"/>
      <c r="G59" s="41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64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</row>
    <row r="60" spans="1:55" ht="15" customHeight="1" x14ac:dyDescent="0.25">
      <c r="A60" s="208"/>
      <c r="B60" s="24"/>
      <c r="C60" s="41"/>
      <c r="D60" s="41"/>
      <c r="E60" s="41"/>
      <c r="F60" s="41"/>
      <c r="G60" s="41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64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</row>
    <row r="61" spans="1:55" ht="15" customHeight="1" x14ac:dyDescent="0.25">
      <c r="A61" s="208"/>
      <c r="B61" s="24"/>
      <c r="C61" s="41"/>
      <c r="D61" s="41"/>
      <c r="E61" s="41"/>
      <c r="F61" s="41"/>
      <c r="G61" s="41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64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</row>
    <row r="62" spans="1:55" ht="15" customHeight="1" x14ac:dyDescent="0.25">
      <c r="A62" s="208"/>
      <c r="B62" s="24"/>
      <c r="C62" s="41"/>
      <c r="D62" s="41"/>
      <c r="E62" s="41"/>
      <c r="F62" s="41"/>
      <c r="G62" s="41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64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</row>
    <row r="63" spans="1:55" ht="15" customHeight="1" x14ac:dyDescent="0.25">
      <c r="A63" s="208"/>
      <c r="B63" s="24"/>
      <c r="C63" s="41"/>
      <c r="D63" s="41"/>
      <c r="E63" s="41"/>
      <c r="F63" s="41"/>
      <c r="G63" s="41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64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</row>
    <row r="64" spans="1:55" ht="15" customHeight="1" x14ac:dyDescent="0.25">
      <c r="A64" s="208"/>
      <c r="B64" s="41"/>
      <c r="C64" s="41"/>
      <c r="D64" s="41"/>
      <c r="E64" s="41"/>
      <c r="F64" s="41"/>
      <c r="G64" s="41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64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</row>
    <row r="65" spans="1:55" ht="15" customHeight="1" x14ac:dyDescent="0.25">
      <c r="A65" s="208"/>
      <c r="B65" s="41"/>
      <c r="C65" s="41"/>
      <c r="D65" s="41"/>
      <c r="E65" s="41"/>
      <c r="F65" s="41"/>
      <c r="G65" s="41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64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</row>
    <row r="66" spans="1:55" ht="15" customHeight="1" x14ac:dyDescent="0.25">
      <c r="A66" s="208"/>
      <c r="B66" s="41"/>
      <c r="C66" s="41"/>
      <c r="D66" s="41"/>
      <c r="E66" s="41"/>
      <c r="F66" s="41"/>
      <c r="G66" s="41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64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</row>
    <row r="67" spans="1:55" ht="15" customHeight="1" x14ac:dyDescent="0.25">
      <c r="A67" s="208"/>
      <c r="B67" s="41"/>
      <c r="C67" s="41"/>
      <c r="D67" s="41"/>
      <c r="E67" s="41"/>
      <c r="F67" s="41"/>
      <c r="G67" s="41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64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</row>
    <row r="68" spans="1:55" ht="15" customHeight="1" x14ac:dyDescent="0.25">
      <c r="A68" s="208"/>
      <c r="B68" s="41"/>
      <c r="C68" s="41"/>
      <c r="D68" s="41"/>
      <c r="E68" s="41"/>
      <c r="F68" s="41"/>
      <c r="G68" s="41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64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</row>
    <row r="69" spans="1:55" ht="15" customHeight="1" x14ac:dyDescent="0.25">
      <c r="A69" s="208"/>
      <c r="B69" s="41"/>
      <c r="C69" s="41"/>
      <c r="D69" s="41"/>
      <c r="E69" s="41"/>
      <c r="F69" s="41"/>
      <c r="G69" s="41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64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</row>
    <row r="70" spans="1:55" ht="15" customHeight="1" x14ac:dyDescent="0.25">
      <c r="A70" s="208"/>
      <c r="B70" s="41"/>
      <c r="C70" s="41"/>
      <c r="D70" s="41"/>
      <c r="E70" s="41"/>
      <c r="F70" s="41"/>
      <c r="G70" s="41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64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</row>
    <row r="71" spans="1:55" ht="15" customHeight="1" x14ac:dyDescent="0.25">
      <c r="A71" s="208"/>
      <c r="B71" s="41"/>
      <c r="C71" s="41"/>
      <c r="D71" s="41"/>
      <c r="E71" s="41"/>
      <c r="F71" s="41"/>
      <c r="G71" s="41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64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</row>
    <row r="72" spans="1:55" ht="15" customHeight="1" x14ac:dyDescent="0.25">
      <c r="A72" s="208"/>
      <c r="B72" s="41"/>
      <c r="C72" s="41"/>
      <c r="D72" s="41"/>
      <c r="E72" s="41"/>
      <c r="F72" s="41"/>
      <c r="G72" s="41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64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</row>
    <row r="73" spans="1:55" ht="15" customHeight="1" x14ac:dyDescent="0.25">
      <c r="B73" s="41"/>
      <c r="C73" s="41"/>
      <c r="D73" s="41"/>
      <c r="E73" s="41"/>
      <c r="F73" s="41"/>
      <c r="G73" s="41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64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</row>
    <row r="74" spans="1:55" ht="15" customHeight="1" x14ac:dyDescent="0.25">
      <c r="B74" s="41"/>
      <c r="C74" s="41"/>
      <c r="D74" s="41"/>
      <c r="E74" s="41"/>
      <c r="F74" s="41"/>
      <c r="G74" s="41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64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</row>
    <row r="75" spans="1:55" ht="15" customHeight="1" x14ac:dyDescent="0.25">
      <c r="B75" s="41"/>
      <c r="C75" s="41"/>
      <c r="D75" s="41"/>
      <c r="E75" s="41"/>
      <c r="F75" s="41"/>
      <c r="G75" s="41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64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</row>
    <row r="76" spans="1:55" ht="15" customHeight="1" x14ac:dyDescent="0.25">
      <c r="B76" s="41"/>
      <c r="C76" s="41"/>
      <c r="D76" s="41"/>
      <c r="E76" s="41"/>
      <c r="F76" s="41"/>
      <c r="G76" s="41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64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</row>
    <row r="77" spans="1:55" ht="15" customHeight="1" x14ac:dyDescent="0.25">
      <c r="B77" s="41"/>
      <c r="C77" s="41"/>
      <c r="D77" s="41"/>
      <c r="E77" s="41"/>
      <c r="F77" s="41"/>
      <c r="G77" s="41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64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</row>
    <row r="78" spans="1:55" ht="15" customHeight="1" x14ac:dyDescent="0.25">
      <c r="B78" s="41"/>
      <c r="C78" s="41"/>
      <c r="D78" s="41"/>
      <c r="E78" s="41"/>
      <c r="F78" s="41"/>
      <c r="G78" s="41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64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</row>
    <row r="79" spans="1:55" ht="15" customHeight="1" x14ac:dyDescent="0.25">
      <c r="B79" s="41"/>
      <c r="C79" s="41"/>
      <c r="D79" s="41"/>
      <c r="E79" s="41"/>
      <c r="F79" s="41"/>
      <c r="G79" s="41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64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</row>
    <row r="80" spans="1:55" ht="15" customHeight="1" x14ac:dyDescent="0.25">
      <c r="B80" s="41"/>
      <c r="C80" s="41"/>
      <c r="D80" s="41"/>
      <c r="E80" s="41"/>
      <c r="F80" s="41"/>
      <c r="G80" s="41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64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</row>
    <row r="81" spans="2:55" ht="15" customHeight="1" x14ac:dyDescent="0.25">
      <c r="B81" s="41"/>
      <c r="C81" s="41"/>
      <c r="D81" s="41"/>
      <c r="E81" s="41"/>
      <c r="F81" s="41"/>
      <c r="G81" s="41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64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</row>
    <row r="82" spans="2:55" ht="15" customHeight="1" x14ac:dyDescent="0.25"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64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</row>
    <row r="83" spans="2:55" ht="15" customHeight="1" x14ac:dyDescent="0.25"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64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</row>
    <row r="84" spans="2:55" ht="15" customHeight="1" x14ac:dyDescent="0.25">
      <c r="B84" s="83"/>
      <c r="C84" s="83"/>
      <c r="D84" s="83"/>
      <c r="E84" s="83"/>
      <c r="F84" s="83"/>
      <c r="G84" s="83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64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</row>
    <row r="85" spans="2:55" ht="15" customHeight="1" x14ac:dyDescent="0.25">
      <c r="B85" s="83"/>
      <c r="C85" s="83"/>
      <c r="D85" s="83"/>
      <c r="E85" s="83"/>
      <c r="F85" s="83"/>
      <c r="G85" s="83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64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</row>
    <row r="86" spans="2:55" ht="15" customHeight="1" x14ac:dyDescent="0.25">
      <c r="B86" s="83"/>
      <c r="C86" s="83"/>
      <c r="D86" s="83"/>
      <c r="E86" s="83"/>
      <c r="F86" s="83"/>
      <c r="G86" s="83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64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</row>
    <row r="87" spans="2:55" ht="15" customHeight="1" x14ac:dyDescent="0.25">
      <c r="B87" s="83"/>
      <c r="C87" s="83"/>
      <c r="D87" s="83"/>
      <c r="E87" s="83"/>
      <c r="F87" s="83"/>
      <c r="G87" s="83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64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</row>
    <row r="88" spans="2:55" ht="15" customHeight="1" x14ac:dyDescent="0.25">
      <c r="B88" s="83"/>
      <c r="C88" s="83"/>
      <c r="D88" s="83"/>
      <c r="E88" s="83"/>
      <c r="F88" s="83"/>
      <c r="G88" s="83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64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</row>
    <row r="89" spans="2:55" ht="15" customHeight="1" x14ac:dyDescent="0.25">
      <c r="B89" s="83"/>
      <c r="C89" s="83"/>
      <c r="D89" s="83"/>
      <c r="E89" s="83"/>
      <c r="F89" s="83"/>
      <c r="G89" s="83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64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</row>
    <row r="90" spans="2:55" ht="15" customHeight="1" x14ac:dyDescent="0.25">
      <c r="B90" s="83"/>
      <c r="C90" s="83"/>
      <c r="D90" s="83"/>
      <c r="E90" s="83"/>
      <c r="F90" s="83"/>
      <c r="G90" s="83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64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</row>
    <row r="91" spans="2:55" ht="15" customHeight="1" x14ac:dyDescent="0.25">
      <c r="B91" s="83"/>
      <c r="C91" s="83"/>
      <c r="D91" s="83"/>
      <c r="E91" s="83"/>
      <c r="F91" s="83"/>
      <c r="G91" s="83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64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</row>
    <row r="92" spans="2:55" ht="15" customHeight="1" x14ac:dyDescent="0.25">
      <c r="B92" s="83"/>
      <c r="C92" s="83"/>
      <c r="D92" s="83"/>
      <c r="E92" s="83"/>
      <c r="F92" s="83"/>
      <c r="G92" s="83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64"/>
      <c r="AI92" s="41"/>
      <c r="AJ92" s="41"/>
      <c r="AK92" s="24"/>
      <c r="AL92" s="24"/>
      <c r="AM92" s="24"/>
      <c r="AN92" s="24"/>
      <c r="AO92" s="24"/>
      <c r="AP92" s="24"/>
      <c r="AQ92" s="24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</row>
    <row r="93" spans="2:55" ht="15" customHeight="1" x14ac:dyDescent="0.25">
      <c r="B93" s="83"/>
      <c r="C93" s="83"/>
      <c r="D93" s="83"/>
      <c r="E93" s="83"/>
      <c r="F93" s="83"/>
      <c r="G93" s="83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64"/>
      <c r="AI93" s="41"/>
      <c r="AJ93" s="41"/>
      <c r="AK93" s="24"/>
      <c r="AL93" s="24"/>
      <c r="AM93" s="24"/>
      <c r="AN93" s="24"/>
      <c r="AO93" s="24"/>
      <c r="AP93" s="24"/>
      <c r="AQ93" s="24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</row>
    <row r="94" spans="2:55" ht="15" customHeight="1" x14ac:dyDescent="0.25">
      <c r="B94" s="83"/>
      <c r="C94" s="83"/>
      <c r="D94" s="83"/>
      <c r="E94" s="83"/>
      <c r="F94" s="83"/>
      <c r="G94" s="83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64"/>
      <c r="AI94" s="41"/>
      <c r="AJ94" s="41"/>
      <c r="AK94" s="24"/>
      <c r="AL94" s="24"/>
      <c r="AM94" s="24"/>
      <c r="AN94" s="24"/>
      <c r="AO94" s="24"/>
      <c r="AP94" s="24"/>
      <c r="AQ94" s="24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</row>
    <row r="95" spans="2:55" ht="15" customHeight="1" x14ac:dyDescent="0.25">
      <c r="B95" s="83"/>
      <c r="C95" s="83"/>
      <c r="D95" s="83"/>
      <c r="E95" s="83"/>
      <c r="F95" s="83"/>
      <c r="G95" s="83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64"/>
      <c r="AI95" s="41"/>
      <c r="AJ95" s="41"/>
      <c r="AK95" s="24"/>
      <c r="AL95" s="24"/>
      <c r="AM95" s="24"/>
      <c r="AN95" s="24"/>
      <c r="AO95" s="24"/>
      <c r="AP95" s="24"/>
      <c r="AQ95" s="24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</row>
    <row r="96" spans="2:55" ht="15" customHeight="1" x14ac:dyDescent="0.25">
      <c r="B96" s="83"/>
      <c r="C96" s="83"/>
      <c r="D96" s="83"/>
      <c r="E96" s="83"/>
      <c r="F96" s="83"/>
      <c r="G96" s="83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64"/>
      <c r="AI96" s="41"/>
      <c r="AJ96" s="41"/>
      <c r="AK96" s="24"/>
      <c r="AL96" s="24"/>
      <c r="AM96" s="24"/>
      <c r="AN96" s="24"/>
      <c r="AO96" s="24"/>
      <c r="AP96" s="24"/>
      <c r="AQ96" s="24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</row>
    <row r="97" spans="2:55" ht="15" customHeight="1" x14ac:dyDescent="0.25">
      <c r="B97" s="83"/>
      <c r="C97" s="83"/>
      <c r="D97" s="83"/>
      <c r="E97" s="83"/>
      <c r="F97" s="83"/>
      <c r="G97" s="83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64"/>
      <c r="AI97" s="41"/>
      <c r="AJ97" s="41"/>
      <c r="AK97" s="24"/>
      <c r="AL97" s="24"/>
      <c r="AM97" s="24"/>
      <c r="AN97" s="24"/>
      <c r="AO97" s="24"/>
      <c r="AP97" s="24"/>
      <c r="AQ97" s="24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</row>
    <row r="98" spans="2:55" ht="15" customHeight="1" x14ac:dyDescent="0.25">
      <c r="B98" s="83"/>
      <c r="C98" s="83"/>
      <c r="D98" s="83"/>
      <c r="E98" s="83"/>
      <c r="F98" s="83"/>
      <c r="G98" s="83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64"/>
      <c r="AI98" s="41"/>
      <c r="AJ98" s="41"/>
      <c r="AK98" s="24"/>
      <c r="AL98" s="24"/>
      <c r="AM98" s="24"/>
      <c r="AN98" s="24"/>
      <c r="AO98" s="24"/>
      <c r="AP98" s="24"/>
      <c r="AQ98" s="24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</row>
    <row r="99" spans="2:55" ht="15" customHeight="1" x14ac:dyDescent="0.25">
      <c r="B99" s="83"/>
      <c r="C99" s="83"/>
      <c r="D99" s="83"/>
      <c r="E99" s="83"/>
      <c r="F99" s="83"/>
      <c r="G99" s="83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64"/>
      <c r="AI99" s="41"/>
      <c r="AJ99" s="41"/>
      <c r="AK99" s="24"/>
      <c r="AL99" s="24"/>
      <c r="AM99" s="24"/>
      <c r="AN99" s="24"/>
      <c r="AO99" s="24"/>
      <c r="AP99" s="24"/>
      <c r="AQ99" s="24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</row>
    <row r="100" spans="2:55" ht="15" customHeight="1" x14ac:dyDescent="0.25">
      <c r="B100" s="83"/>
      <c r="C100" s="83"/>
      <c r="D100" s="83"/>
      <c r="E100" s="83"/>
      <c r="F100" s="83"/>
      <c r="G100" s="83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64"/>
      <c r="AI100" s="41"/>
      <c r="AJ100" s="41"/>
      <c r="AK100" s="24"/>
      <c r="AL100" s="24"/>
      <c r="AM100" s="24"/>
      <c r="AN100" s="24"/>
      <c r="AO100" s="24"/>
      <c r="AP100" s="24"/>
      <c r="AQ100" s="24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</row>
    <row r="101" spans="2:55" ht="15" customHeight="1" x14ac:dyDescent="0.25">
      <c r="B101" s="83"/>
      <c r="C101" s="83"/>
      <c r="D101" s="83"/>
      <c r="E101" s="83"/>
      <c r="F101" s="83"/>
      <c r="G101" s="83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64"/>
      <c r="AI101" s="41"/>
      <c r="AJ101" s="41"/>
      <c r="AK101" s="24"/>
      <c r="AL101" s="24"/>
      <c r="AM101" s="24"/>
      <c r="AN101" s="24"/>
      <c r="AO101" s="24"/>
      <c r="AP101" s="24"/>
      <c r="AQ101" s="24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</row>
    <row r="102" spans="2:55" ht="15" customHeight="1" x14ac:dyDescent="0.25">
      <c r="B102" s="83"/>
      <c r="C102" s="83"/>
      <c r="D102" s="83"/>
      <c r="E102" s="83"/>
      <c r="F102" s="83"/>
      <c r="G102" s="83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64"/>
      <c r="AI102" s="41"/>
      <c r="AJ102" s="41"/>
      <c r="AK102" s="24"/>
      <c r="AL102" s="24"/>
      <c r="AM102" s="24"/>
      <c r="AN102" s="24"/>
      <c r="AO102" s="24"/>
      <c r="AP102" s="24"/>
      <c r="AQ102" s="24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</row>
    <row r="103" spans="2:55" ht="15" customHeight="1" x14ac:dyDescent="0.25">
      <c r="B103" s="83"/>
      <c r="C103" s="83"/>
      <c r="D103" s="83"/>
      <c r="E103" s="83"/>
      <c r="F103" s="83"/>
      <c r="G103" s="83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64"/>
      <c r="AI103" s="41"/>
      <c r="AJ103" s="41"/>
      <c r="AK103" s="24"/>
      <c r="AL103" s="24"/>
      <c r="AM103" s="24"/>
      <c r="AN103" s="24"/>
      <c r="AO103" s="24"/>
      <c r="AP103" s="24"/>
      <c r="AQ103" s="24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</row>
    <row r="104" spans="2:55" ht="15" customHeight="1" x14ac:dyDescent="0.25">
      <c r="B104" s="83"/>
      <c r="C104" s="83"/>
      <c r="D104" s="83"/>
      <c r="E104" s="83"/>
      <c r="F104" s="83"/>
      <c r="G104" s="83"/>
      <c r="P104" s="24"/>
      <c r="Q104" s="24"/>
      <c r="R104" s="24"/>
      <c r="S104" s="24"/>
      <c r="T104" s="24"/>
      <c r="AA104" s="24"/>
      <c r="AF104" s="24"/>
      <c r="AG104" s="24"/>
      <c r="AH104" s="64"/>
      <c r="AI104" s="41"/>
      <c r="AJ104" s="41"/>
      <c r="AK104" s="24"/>
      <c r="AL104" s="24"/>
      <c r="AM104" s="24"/>
      <c r="AN104" s="24"/>
      <c r="AO104" s="24"/>
      <c r="AP104" s="24"/>
      <c r="AQ104" s="24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</row>
    <row r="105" spans="2:55" ht="15" customHeight="1" x14ac:dyDescent="0.25">
      <c r="B105" s="83"/>
      <c r="C105" s="83"/>
      <c r="D105" s="83"/>
      <c r="E105" s="83"/>
      <c r="F105" s="83"/>
      <c r="G105" s="83"/>
      <c r="P105" s="24"/>
      <c r="Q105" s="24"/>
      <c r="R105" s="24"/>
      <c r="S105" s="24"/>
      <c r="T105" s="24"/>
      <c r="AA105" s="24"/>
      <c r="AF105" s="24"/>
      <c r="AG105" s="24"/>
      <c r="AH105" s="64"/>
      <c r="AI105" s="41"/>
      <c r="AJ105" s="41"/>
      <c r="AK105" s="24"/>
      <c r="AL105" s="24"/>
      <c r="AM105" s="24"/>
      <c r="AN105" s="24"/>
      <c r="AO105" s="24"/>
      <c r="AP105" s="24"/>
      <c r="AQ105" s="24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</row>
    <row r="106" spans="2:55" ht="15" customHeight="1" x14ac:dyDescent="0.25">
      <c r="B106" s="83"/>
      <c r="C106" s="83"/>
      <c r="D106" s="83"/>
      <c r="E106" s="83"/>
      <c r="F106" s="83"/>
      <c r="G106" s="83"/>
      <c r="P106" s="24"/>
      <c r="Q106" s="24"/>
      <c r="R106" s="24"/>
      <c r="S106" s="24"/>
      <c r="T106" s="24"/>
      <c r="AA106" s="24"/>
      <c r="AF106" s="24"/>
      <c r="AG106" s="24"/>
      <c r="AH106" s="64"/>
      <c r="AI106" s="41"/>
      <c r="AJ106" s="41"/>
      <c r="AK106" s="24"/>
      <c r="AL106" s="24"/>
      <c r="AM106" s="24"/>
      <c r="AN106" s="24"/>
      <c r="AO106" s="24"/>
      <c r="AP106" s="24"/>
      <c r="AQ106" s="24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</row>
    <row r="107" spans="2:55" ht="15" customHeight="1" x14ac:dyDescent="0.25">
      <c r="B107" s="83"/>
      <c r="C107" s="83"/>
      <c r="D107" s="83"/>
      <c r="E107" s="83"/>
      <c r="F107" s="83"/>
      <c r="G107" s="83"/>
      <c r="P107" s="24"/>
      <c r="Q107" s="24"/>
      <c r="R107" s="24"/>
      <c r="S107" s="24"/>
      <c r="T107" s="24"/>
      <c r="AA107" s="24"/>
      <c r="AF107" s="24"/>
      <c r="AG107" s="24"/>
      <c r="AH107" s="64"/>
      <c r="AI107" s="41"/>
      <c r="AJ107" s="41"/>
      <c r="AK107" s="24"/>
      <c r="AL107" s="24"/>
      <c r="AM107" s="24"/>
      <c r="AN107" s="24"/>
      <c r="AO107" s="24"/>
      <c r="AP107" s="24"/>
      <c r="AQ107" s="24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</row>
    <row r="108" spans="2:55" ht="15" customHeight="1" x14ac:dyDescent="0.25">
      <c r="B108" s="83"/>
      <c r="C108" s="83"/>
      <c r="D108" s="83"/>
      <c r="E108" s="83"/>
      <c r="F108" s="83"/>
      <c r="G108" s="83"/>
      <c r="AG108" s="24"/>
      <c r="AH108" s="64"/>
      <c r="AI108" s="41"/>
      <c r="AJ108" s="41"/>
      <c r="AK108" s="24"/>
      <c r="AL108" s="24"/>
      <c r="AM108" s="24"/>
      <c r="AN108" s="24"/>
      <c r="AO108" s="24"/>
      <c r="AP108" s="24"/>
      <c r="AQ108" s="24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</row>
    <row r="109" spans="2:55" ht="15" customHeight="1" x14ac:dyDescent="0.25">
      <c r="B109" s="83"/>
      <c r="C109" s="83"/>
      <c r="D109" s="83"/>
      <c r="E109" s="83"/>
      <c r="F109" s="83"/>
      <c r="G109" s="83"/>
      <c r="AG109" s="24"/>
      <c r="AH109" s="64"/>
      <c r="AI109" s="41"/>
      <c r="AJ109" s="41"/>
      <c r="AK109" s="24"/>
      <c r="AL109" s="24"/>
      <c r="AM109" s="24"/>
      <c r="AN109" s="24"/>
      <c r="AO109" s="24"/>
      <c r="AP109" s="24"/>
      <c r="AQ109" s="24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</row>
    <row r="110" spans="2:55" ht="15" customHeight="1" x14ac:dyDescent="0.25">
      <c r="B110" s="83"/>
      <c r="C110" s="83"/>
      <c r="D110" s="83"/>
      <c r="E110" s="83"/>
      <c r="F110" s="83"/>
      <c r="G110" s="83"/>
      <c r="AG110" s="24"/>
      <c r="AH110" s="64"/>
      <c r="AI110" s="41"/>
      <c r="AJ110" s="41"/>
      <c r="AK110" s="24"/>
      <c r="AL110" s="24"/>
      <c r="AM110" s="24"/>
      <c r="AN110" s="24"/>
      <c r="AO110" s="24"/>
      <c r="AP110" s="24"/>
      <c r="AQ110" s="24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</row>
    <row r="111" spans="2:55" ht="15" customHeight="1" x14ac:dyDescent="0.25">
      <c r="B111" s="83"/>
      <c r="C111" s="83"/>
      <c r="D111" s="83"/>
      <c r="E111" s="83"/>
      <c r="F111" s="83"/>
      <c r="G111" s="83"/>
      <c r="AG111" s="24"/>
      <c r="AH111" s="64"/>
      <c r="AI111" s="41"/>
      <c r="AJ111" s="41"/>
      <c r="AK111" s="24"/>
      <c r="AL111" s="24"/>
      <c r="AM111" s="24"/>
      <c r="AN111" s="24"/>
      <c r="AO111" s="24"/>
      <c r="AP111" s="24"/>
      <c r="AQ111" s="24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</row>
    <row r="112" spans="2:55" ht="15" customHeight="1" x14ac:dyDescent="0.25">
      <c r="B112" s="83"/>
      <c r="C112" s="83"/>
      <c r="D112" s="83"/>
      <c r="E112" s="83"/>
      <c r="F112" s="83"/>
      <c r="G112" s="83"/>
      <c r="AG112" s="24"/>
      <c r="AH112" s="64"/>
      <c r="AI112" s="41"/>
      <c r="AJ112" s="41"/>
      <c r="AK112" s="24"/>
      <c r="AL112" s="24"/>
      <c r="AM112" s="24"/>
      <c r="AN112" s="24"/>
      <c r="AO112" s="24"/>
      <c r="AP112" s="24"/>
      <c r="AQ112" s="24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</row>
    <row r="113" spans="2:55" ht="15" customHeight="1" x14ac:dyDescent="0.25">
      <c r="B113" s="83"/>
      <c r="C113" s="83"/>
      <c r="D113" s="83"/>
      <c r="E113" s="83"/>
      <c r="F113" s="83"/>
      <c r="G113" s="83"/>
      <c r="AG113" s="24"/>
      <c r="AH113" s="64"/>
      <c r="AI113" s="41"/>
      <c r="AJ113" s="41"/>
      <c r="AK113" s="24"/>
      <c r="AL113" s="24"/>
      <c r="AM113" s="24"/>
      <c r="AN113" s="24"/>
      <c r="AO113" s="24"/>
      <c r="AP113" s="24"/>
      <c r="AQ113" s="24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</row>
    <row r="114" spans="2:55" ht="15" customHeight="1" x14ac:dyDescent="0.25">
      <c r="B114" s="83"/>
      <c r="C114" s="83"/>
      <c r="D114" s="83"/>
      <c r="E114" s="83"/>
      <c r="F114" s="83"/>
      <c r="G114" s="83"/>
      <c r="AG114" s="24"/>
      <c r="AH114" s="64"/>
      <c r="AI114" s="41"/>
      <c r="AJ114" s="41"/>
      <c r="AK114" s="24"/>
      <c r="AL114" s="24"/>
      <c r="AM114" s="24"/>
      <c r="AN114" s="24"/>
      <c r="AO114" s="24"/>
      <c r="AP114" s="24"/>
      <c r="AQ114" s="24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</row>
    <row r="115" spans="2:55" ht="15" customHeight="1" x14ac:dyDescent="0.25">
      <c r="B115" s="83"/>
      <c r="C115" s="83"/>
      <c r="D115" s="83"/>
      <c r="E115" s="83"/>
      <c r="F115" s="83"/>
      <c r="G115" s="83"/>
      <c r="AG115" s="24"/>
      <c r="AH115" s="64"/>
      <c r="AI115" s="41"/>
      <c r="AJ115" s="41"/>
      <c r="AK115" s="24"/>
      <c r="AL115" s="24"/>
      <c r="AM115" s="24"/>
      <c r="AN115" s="24"/>
      <c r="AO115" s="24"/>
      <c r="AP115" s="24"/>
      <c r="AQ115" s="24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</row>
    <row r="116" spans="2:55" ht="15" customHeight="1" x14ac:dyDescent="0.25"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  <c r="AC116" s="83"/>
      <c r="AD116" s="83"/>
      <c r="AE116" s="83"/>
      <c r="AF116" s="83"/>
      <c r="AG116" s="24"/>
      <c r="AH116" s="64"/>
      <c r="AI116" s="41"/>
      <c r="AJ116" s="41"/>
      <c r="AK116" s="24"/>
      <c r="AL116" s="24"/>
      <c r="AM116" s="24"/>
      <c r="AN116" s="24"/>
      <c r="AO116" s="24"/>
      <c r="AP116" s="24"/>
      <c r="AQ116" s="24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</row>
    <row r="117" spans="2:55" ht="15" customHeight="1" x14ac:dyDescent="0.25"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83"/>
      <c r="AG117" s="24"/>
      <c r="AH117" s="64"/>
      <c r="AI117" s="41"/>
      <c r="AJ117" s="41"/>
      <c r="AK117" s="24"/>
      <c r="AL117" s="24"/>
      <c r="AM117" s="24"/>
      <c r="AN117" s="24"/>
      <c r="AO117" s="24"/>
      <c r="AP117" s="24"/>
      <c r="AQ117" s="24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</row>
    <row r="118" spans="2:55" ht="15" customHeight="1" x14ac:dyDescent="0.25">
      <c r="B118" s="83"/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83"/>
      <c r="AC118" s="83"/>
      <c r="AD118" s="83"/>
      <c r="AE118" s="83"/>
      <c r="AF118" s="83"/>
      <c r="AG118" s="24"/>
      <c r="AH118" s="64"/>
      <c r="AI118" s="41"/>
      <c r="AJ118" s="41"/>
      <c r="AK118" s="24"/>
      <c r="AL118" s="24"/>
      <c r="AM118" s="24"/>
      <c r="AN118" s="24"/>
      <c r="AO118" s="24"/>
      <c r="AP118" s="24"/>
      <c r="AQ118" s="24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</row>
    <row r="119" spans="2:55" ht="15" customHeight="1" x14ac:dyDescent="0.25"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83"/>
      <c r="AC119" s="83"/>
      <c r="AD119" s="83"/>
      <c r="AE119" s="83"/>
      <c r="AF119" s="83"/>
      <c r="AG119" s="24"/>
      <c r="AH119" s="64"/>
      <c r="AI119" s="41"/>
      <c r="AJ119" s="41"/>
      <c r="AK119" s="24"/>
      <c r="AL119" s="24"/>
      <c r="AM119" s="24"/>
      <c r="AN119" s="24"/>
      <c r="AO119" s="24"/>
      <c r="AP119" s="24"/>
      <c r="AQ119" s="24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</row>
    <row r="120" spans="2:55" ht="15" customHeight="1" x14ac:dyDescent="0.25"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  <c r="AC120" s="83"/>
      <c r="AD120" s="83"/>
      <c r="AE120" s="83"/>
      <c r="AF120" s="83"/>
      <c r="AG120" s="24"/>
      <c r="AH120" s="64"/>
      <c r="AI120" s="41"/>
      <c r="AJ120" s="41"/>
      <c r="AK120" s="24"/>
      <c r="AL120" s="24"/>
      <c r="AM120" s="24"/>
      <c r="AN120" s="24"/>
      <c r="AO120" s="24"/>
      <c r="AP120" s="24"/>
      <c r="AQ120" s="24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</row>
    <row r="121" spans="2:55" ht="15" customHeight="1" x14ac:dyDescent="0.25"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  <c r="AE121" s="83"/>
      <c r="AF121" s="83"/>
      <c r="AG121" s="24"/>
      <c r="AH121" s="64"/>
      <c r="AI121" s="41"/>
      <c r="AJ121" s="41"/>
      <c r="AK121" s="24"/>
      <c r="AL121" s="24"/>
      <c r="AM121" s="24"/>
      <c r="AN121" s="24"/>
      <c r="AO121" s="24"/>
      <c r="AP121" s="24"/>
      <c r="AQ121" s="24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</row>
    <row r="122" spans="2:55" ht="15" customHeight="1" x14ac:dyDescent="0.25"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  <c r="AC122" s="83"/>
      <c r="AD122" s="83"/>
      <c r="AE122" s="83"/>
      <c r="AF122" s="83"/>
      <c r="AG122" s="24"/>
      <c r="AH122" s="64"/>
      <c r="AI122" s="41"/>
      <c r="AJ122" s="41"/>
      <c r="AK122" s="24"/>
      <c r="AL122" s="24"/>
      <c r="AM122" s="24"/>
      <c r="AN122" s="24"/>
      <c r="AO122" s="24"/>
      <c r="AP122" s="24"/>
      <c r="AQ122" s="24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</row>
    <row r="123" spans="2:55" ht="15" customHeight="1" x14ac:dyDescent="0.25"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  <c r="AD123" s="83"/>
      <c r="AE123" s="83"/>
      <c r="AF123" s="83"/>
      <c r="AG123" s="24"/>
      <c r="AH123" s="64"/>
      <c r="AI123" s="41"/>
      <c r="AJ123" s="41"/>
      <c r="AK123" s="24"/>
      <c r="AL123" s="24"/>
      <c r="AM123" s="24"/>
      <c r="AN123" s="24"/>
      <c r="AO123" s="24"/>
      <c r="AP123" s="24"/>
      <c r="AQ123" s="24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</row>
    <row r="124" spans="2:55" ht="15" customHeight="1" x14ac:dyDescent="0.25"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3"/>
      <c r="AB124" s="83"/>
      <c r="AC124" s="83"/>
      <c r="AD124" s="83"/>
      <c r="AE124" s="83"/>
      <c r="AF124" s="83"/>
      <c r="AG124" s="24"/>
      <c r="AH124" s="64"/>
      <c r="AI124" s="41"/>
      <c r="AJ124" s="41"/>
      <c r="AK124" s="24"/>
      <c r="AL124" s="24"/>
      <c r="AM124" s="24"/>
      <c r="AN124" s="24"/>
      <c r="AO124" s="24"/>
      <c r="AP124" s="24"/>
      <c r="AQ124" s="24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</row>
    <row r="125" spans="2:55" ht="15" customHeight="1" x14ac:dyDescent="0.25">
      <c r="B125" s="83"/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  <c r="AA125" s="83"/>
      <c r="AB125" s="83"/>
      <c r="AC125" s="83"/>
      <c r="AD125" s="83"/>
      <c r="AE125" s="83"/>
      <c r="AF125" s="83"/>
      <c r="AG125" s="24"/>
      <c r="AH125" s="64"/>
      <c r="AI125" s="41"/>
      <c r="AJ125" s="41"/>
      <c r="AK125" s="24"/>
      <c r="AL125" s="24"/>
      <c r="AM125" s="24"/>
      <c r="AN125" s="24"/>
      <c r="AO125" s="24"/>
      <c r="AP125" s="24"/>
      <c r="AQ125" s="24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</row>
    <row r="126" spans="2:55" ht="15" customHeight="1" x14ac:dyDescent="0.25"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  <c r="AC126" s="83"/>
      <c r="AD126" s="83"/>
      <c r="AE126" s="83"/>
      <c r="AF126" s="83"/>
      <c r="AG126" s="24"/>
      <c r="AH126" s="64"/>
      <c r="AI126" s="41"/>
      <c r="AJ126" s="41"/>
      <c r="AK126" s="24"/>
      <c r="AL126" s="24"/>
      <c r="AM126" s="24"/>
      <c r="AN126" s="24"/>
      <c r="AO126" s="24"/>
      <c r="AP126" s="24"/>
      <c r="AQ126" s="24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</row>
    <row r="127" spans="2:55" ht="15" customHeight="1" x14ac:dyDescent="0.25"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  <c r="AC127" s="83"/>
      <c r="AD127" s="83"/>
      <c r="AE127" s="83"/>
      <c r="AF127" s="83"/>
      <c r="AG127" s="24"/>
      <c r="AH127" s="64"/>
      <c r="AI127" s="41"/>
      <c r="AJ127" s="41"/>
      <c r="AK127" s="24"/>
      <c r="AL127" s="24"/>
      <c r="AM127" s="24"/>
      <c r="AN127" s="24"/>
      <c r="AO127" s="24"/>
      <c r="AP127" s="24"/>
      <c r="AQ127" s="24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</row>
    <row r="128" spans="2:55" ht="15" customHeight="1" x14ac:dyDescent="0.25"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  <c r="AC128" s="83"/>
      <c r="AD128" s="83"/>
      <c r="AE128" s="83"/>
      <c r="AF128" s="83"/>
      <c r="AG128" s="24"/>
      <c r="AH128" s="64"/>
      <c r="AI128" s="41"/>
      <c r="AJ128" s="41"/>
      <c r="AK128" s="24"/>
      <c r="AL128" s="24"/>
      <c r="AM128" s="24"/>
      <c r="AN128" s="24"/>
      <c r="AO128" s="24"/>
      <c r="AP128" s="24"/>
      <c r="AQ128" s="24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</row>
    <row r="129" spans="2:55" ht="15" customHeight="1" x14ac:dyDescent="0.25"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  <c r="AA129" s="83"/>
      <c r="AB129" s="83"/>
      <c r="AC129" s="83"/>
      <c r="AD129" s="83"/>
      <c r="AE129" s="83"/>
      <c r="AF129" s="83"/>
      <c r="AG129" s="24"/>
      <c r="AH129" s="64"/>
      <c r="AI129" s="41"/>
      <c r="AJ129" s="41"/>
      <c r="AK129" s="24"/>
      <c r="AL129" s="24"/>
      <c r="AM129" s="24"/>
      <c r="AN129" s="24"/>
      <c r="AO129" s="24"/>
      <c r="AP129" s="24"/>
      <c r="AQ129" s="24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</row>
    <row r="130" spans="2:55" ht="15" customHeight="1" x14ac:dyDescent="0.25"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  <c r="AC130" s="83"/>
      <c r="AD130" s="83"/>
      <c r="AE130" s="83"/>
      <c r="AF130" s="83"/>
      <c r="AG130" s="24"/>
      <c r="AH130" s="64"/>
      <c r="AI130" s="41"/>
      <c r="AJ130" s="41"/>
      <c r="AK130" s="24"/>
      <c r="AL130" s="24"/>
      <c r="AM130" s="24"/>
      <c r="AN130" s="24"/>
      <c r="AO130" s="24"/>
      <c r="AP130" s="24"/>
      <c r="AQ130" s="24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</row>
    <row r="131" spans="2:55" ht="15" customHeight="1" x14ac:dyDescent="0.25"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3"/>
      <c r="AB131" s="83"/>
      <c r="AC131" s="83"/>
      <c r="AD131" s="83"/>
      <c r="AE131" s="83"/>
      <c r="AF131" s="83"/>
      <c r="AG131" s="24"/>
      <c r="AH131" s="64"/>
      <c r="AI131" s="41"/>
      <c r="AJ131" s="41"/>
      <c r="AK131" s="24"/>
      <c r="AL131" s="24"/>
      <c r="AM131" s="24"/>
      <c r="AN131" s="24"/>
      <c r="AO131" s="24"/>
      <c r="AP131" s="24"/>
      <c r="AQ131" s="24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</row>
    <row r="132" spans="2:55" ht="15" customHeight="1" x14ac:dyDescent="0.25">
      <c r="B132" s="83"/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3"/>
      <c r="AB132" s="83"/>
      <c r="AC132" s="83"/>
      <c r="AD132" s="83"/>
      <c r="AE132" s="83"/>
      <c r="AF132" s="83"/>
      <c r="AG132" s="24"/>
      <c r="AH132" s="64"/>
      <c r="AI132" s="41"/>
      <c r="AJ132" s="41"/>
      <c r="AK132" s="24"/>
      <c r="AL132" s="24"/>
      <c r="AM132" s="24"/>
      <c r="AN132" s="24"/>
      <c r="AO132" s="24"/>
      <c r="AP132" s="24"/>
      <c r="AQ132" s="24"/>
    </row>
    <row r="133" spans="2:55" ht="15" customHeight="1" x14ac:dyDescent="0.25">
      <c r="B133" s="83"/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  <c r="AA133" s="83"/>
      <c r="AB133" s="83"/>
      <c r="AC133" s="83"/>
      <c r="AD133" s="83"/>
      <c r="AE133" s="83"/>
      <c r="AF133" s="83"/>
      <c r="AG133" s="24"/>
      <c r="AH133" s="64"/>
      <c r="AI133" s="41"/>
      <c r="AJ133" s="41"/>
      <c r="AK133" s="24"/>
      <c r="AL133" s="24"/>
      <c r="AM133" s="24"/>
      <c r="AN133" s="24"/>
      <c r="AO133" s="24"/>
      <c r="AP133" s="24"/>
      <c r="AQ133" s="24"/>
    </row>
    <row r="134" spans="2:55" ht="15" customHeight="1" x14ac:dyDescent="0.25">
      <c r="B134" s="83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3"/>
      <c r="AB134" s="83"/>
      <c r="AC134" s="83"/>
      <c r="AD134" s="83"/>
      <c r="AE134" s="83"/>
      <c r="AF134" s="83"/>
      <c r="AG134" s="24"/>
      <c r="AH134" s="64"/>
      <c r="AI134" s="41"/>
      <c r="AJ134" s="41"/>
      <c r="AK134" s="24"/>
      <c r="AL134" s="24"/>
      <c r="AM134" s="24"/>
      <c r="AN134" s="24"/>
      <c r="AO134" s="24"/>
      <c r="AP134" s="24"/>
      <c r="AQ134" s="24"/>
    </row>
    <row r="135" spans="2:55" ht="15" customHeight="1" x14ac:dyDescent="0.25"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83"/>
      <c r="AB135" s="83"/>
      <c r="AC135" s="83"/>
      <c r="AD135" s="83"/>
      <c r="AE135" s="83"/>
      <c r="AF135" s="83"/>
      <c r="AG135" s="24"/>
      <c r="AH135" s="64"/>
      <c r="AI135" s="41"/>
      <c r="AJ135" s="41"/>
      <c r="AK135" s="24"/>
      <c r="AL135" s="24"/>
      <c r="AM135" s="24"/>
      <c r="AN135" s="24"/>
      <c r="AO135" s="24"/>
      <c r="AP135" s="24"/>
      <c r="AQ135" s="24"/>
    </row>
    <row r="136" spans="2:55" ht="15" customHeight="1" x14ac:dyDescent="0.25"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  <c r="AC136" s="83"/>
      <c r="AD136" s="83"/>
      <c r="AE136" s="83"/>
      <c r="AF136" s="83"/>
      <c r="AG136" s="24"/>
      <c r="AH136" s="64"/>
      <c r="AI136" s="41"/>
      <c r="AJ136" s="41"/>
      <c r="AK136" s="24"/>
      <c r="AL136" s="24"/>
      <c r="AM136" s="24"/>
      <c r="AN136" s="24"/>
      <c r="AO136" s="24"/>
      <c r="AP136" s="24"/>
      <c r="AQ136" s="24"/>
    </row>
    <row r="137" spans="2:55" ht="15" customHeight="1" x14ac:dyDescent="0.25">
      <c r="B137" s="83"/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  <c r="AA137" s="83"/>
      <c r="AB137" s="83"/>
      <c r="AC137" s="83"/>
      <c r="AD137" s="83"/>
      <c r="AE137" s="83"/>
      <c r="AF137" s="83"/>
      <c r="AG137" s="24"/>
      <c r="AH137" s="64"/>
      <c r="AI137" s="41"/>
      <c r="AJ137" s="41"/>
      <c r="AK137" s="24"/>
      <c r="AL137" s="24"/>
      <c r="AM137" s="24"/>
      <c r="AN137" s="24"/>
      <c r="AO137" s="24"/>
      <c r="AP137" s="24"/>
      <c r="AQ137" s="24"/>
    </row>
    <row r="138" spans="2:55" ht="15" customHeight="1" x14ac:dyDescent="0.25"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  <c r="AA138" s="83"/>
      <c r="AB138" s="83"/>
      <c r="AC138" s="83"/>
      <c r="AD138" s="83"/>
      <c r="AE138" s="83"/>
      <c r="AF138" s="83"/>
      <c r="AG138" s="24"/>
      <c r="AH138" s="64"/>
      <c r="AI138" s="41"/>
      <c r="AJ138" s="41"/>
      <c r="AK138" s="24"/>
      <c r="AL138" s="24"/>
      <c r="AM138" s="24"/>
      <c r="AN138" s="24"/>
      <c r="AO138" s="24"/>
      <c r="AP138" s="24"/>
      <c r="AQ138" s="24"/>
    </row>
    <row r="139" spans="2:55" ht="15" customHeight="1" x14ac:dyDescent="0.25">
      <c r="B139" s="83"/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  <c r="AA139" s="83"/>
      <c r="AB139" s="83"/>
      <c r="AC139" s="83"/>
      <c r="AD139" s="83"/>
      <c r="AE139" s="83"/>
      <c r="AF139" s="83"/>
      <c r="AG139" s="24"/>
      <c r="AH139" s="64"/>
      <c r="AI139" s="41"/>
      <c r="AJ139" s="41"/>
      <c r="AK139" s="24"/>
      <c r="AL139" s="24"/>
      <c r="AM139" s="24"/>
      <c r="AN139" s="24"/>
      <c r="AO139" s="24"/>
      <c r="AP139" s="24"/>
      <c r="AQ139" s="24"/>
    </row>
    <row r="140" spans="2:55" ht="15" customHeight="1" x14ac:dyDescent="0.25">
      <c r="B140" s="83"/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  <c r="AA140" s="83"/>
      <c r="AB140" s="83"/>
      <c r="AC140" s="83"/>
      <c r="AD140" s="83"/>
      <c r="AE140" s="83"/>
      <c r="AF140" s="83"/>
      <c r="AG140" s="24"/>
      <c r="AH140" s="64"/>
      <c r="AI140" s="41"/>
      <c r="AJ140" s="41"/>
      <c r="AK140" s="24"/>
      <c r="AL140" s="24"/>
      <c r="AM140" s="24"/>
      <c r="AN140" s="24"/>
      <c r="AO140" s="24"/>
      <c r="AP140" s="24"/>
      <c r="AQ140" s="24"/>
    </row>
    <row r="141" spans="2:55" ht="15" customHeight="1" x14ac:dyDescent="0.25">
      <c r="B141" s="83"/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  <c r="AA141" s="83"/>
      <c r="AB141" s="83"/>
      <c r="AC141" s="83"/>
      <c r="AD141" s="83"/>
      <c r="AE141" s="83"/>
      <c r="AF141" s="83"/>
      <c r="AG141" s="24"/>
      <c r="AH141" s="64"/>
      <c r="AI141" s="41"/>
      <c r="AJ141" s="41"/>
      <c r="AK141" s="24"/>
      <c r="AL141" s="24"/>
      <c r="AM141" s="24"/>
      <c r="AN141" s="24"/>
      <c r="AO141" s="24"/>
      <c r="AP141" s="24"/>
      <c r="AQ141" s="24"/>
    </row>
    <row r="142" spans="2:55" ht="15" customHeight="1" x14ac:dyDescent="0.25">
      <c r="B142" s="83"/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  <c r="AA142" s="83"/>
      <c r="AB142" s="83"/>
      <c r="AC142" s="83"/>
      <c r="AD142" s="83"/>
      <c r="AE142" s="83"/>
      <c r="AF142" s="83"/>
      <c r="AG142" s="24"/>
      <c r="AH142" s="64"/>
      <c r="AI142" s="41"/>
      <c r="AJ142" s="41"/>
      <c r="AK142" s="24"/>
      <c r="AL142" s="24"/>
      <c r="AM142" s="24"/>
      <c r="AN142" s="24"/>
      <c r="AO142" s="24"/>
      <c r="AP142" s="24"/>
      <c r="AQ142" s="24"/>
    </row>
    <row r="143" spans="2:55" ht="15" customHeight="1" x14ac:dyDescent="0.25">
      <c r="B143" s="83"/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  <c r="AA143" s="83"/>
      <c r="AB143" s="83"/>
      <c r="AC143" s="83"/>
      <c r="AD143" s="83"/>
      <c r="AE143" s="83"/>
      <c r="AF143" s="83"/>
      <c r="AG143" s="24"/>
      <c r="AH143" s="64"/>
      <c r="AI143" s="41"/>
      <c r="AJ143" s="41"/>
      <c r="AK143" s="24"/>
      <c r="AL143" s="24"/>
      <c r="AM143" s="24"/>
      <c r="AN143" s="24"/>
      <c r="AO143" s="24"/>
      <c r="AP143" s="24"/>
      <c r="AQ143" s="24"/>
    </row>
    <row r="144" spans="2:55" ht="15" customHeight="1" x14ac:dyDescent="0.25"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  <c r="AA144" s="83"/>
      <c r="AB144" s="83"/>
      <c r="AC144" s="83"/>
      <c r="AD144" s="83"/>
      <c r="AE144" s="83"/>
      <c r="AF144" s="83"/>
      <c r="AG144" s="24"/>
      <c r="AH144" s="64"/>
      <c r="AI144" s="41"/>
      <c r="AJ144" s="41"/>
      <c r="AK144" s="24"/>
      <c r="AL144" s="24"/>
      <c r="AM144" s="24"/>
      <c r="AN144" s="24"/>
      <c r="AO144" s="24"/>
      <c r="AP144" s="24"/>
      <c r="AQ144" s="24"/>
    </row>
    <row r="145" spans="2:43" ht="15" customHeight="1" x14ac:dyDescent="0.25"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  <c r="AA145" s="83"/>
      <c r="AB145" s="83"/>
      <c r="AC145" s="83"/>
      <c r="AD145" s="83"/>
      <c r="AE145" s="83"/>
      <c r="AF145" s="83"/>
      <c r="AG145" s="24"/>
      <c r="AH145" s="64"/>
      <c r="AI145" s="41"/>
      <c r="AJ145" s="41"/>
      <c r="AK145" s="24"/>
      <c r="AL145" s="24"/>
      <c r="AM145" s="24"/>
      <c r="AN145" s="24"/>
      <c r="AO145" s="24"/>
      <c r="AP145" s="24"/>
      <c r="AQ145" s="24"/>
    </row>
    <row r="146" spans="2:43" ht="15" customHeight="1" x14ac:dyDescent="0.25"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  <c r="AA146" s="83"/>
      <c r="AB146" s="83"/>
      <c r="AC146" s="83"/>
      <c r="AD146" s="83"/>
      <c r="AE146" s="83"/>
      <c r="AF146" s="83"/>
      <c r="AG146" s="24"/>
      <c r="AH146" s="64"/>
      <c r="AI146" s="41"/>
      <c r="AJ146" s="41"/>
      <c r="AK146" s="24"/>
      <c r="AL146" s="24"/>
      <c r="AM146" s="24"/>
      <c r="AN146" s="24"/>
      <c r="AO146" s="24"/>
      <c r="AP146" s="24"/>
      <c r="AQ146" s="24"/>
    </row>
    <row r="147" spans="2:43" ht="15" customHeight="1" x14ac:dyDescent="0.25"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  <c r="AA147" s="83"/>
      <c r="AB147" s="83"/>
      <c r="AC147" s="83"/>
      <c r="AD147" s="83"/>
      <c r="AE147" s="83"/>
      <c r="AF147" s="83"/>
      <c r="AG147" s="24"/>
      <c r="AH147" s="64"/>
      <c r="AI147" s="41"/>
      <c r="AJ147" s="41"/>
      <c r="AK147" s="24"/>
      <c r="AL147" s="24"/>
      <c r="AM147" s="24"/>
      <c r="AN147" s="24"/>
      <c r="AO147" s="24"/>
      <c r="AP147" s="24"/>
      <c r="AQ147" s="24"/>
    </row>
    <row r="148" spans="2:43" ht="15" customHeight="1" x14ac:dyDescent="0.25"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  <c r="AA148" s="83"/>
      <c r="AB148" s="83"/>
      <c r="AC148" s="83"/>
      <c r="AD148" s="83"/>
      <c r="AE148" s="83"/>
      <c r="AF148" s="83"/>
      <c r="AG148" s="24"/>
      <c r="AH148" s="64"/>
      <c r="AI148" s="41"/>
      <c r="AJ148" s="41"/>
      <c r="AK148" s="24"/>
      <c r="AL148" s="24"/>
      <c r="AM148" s="24"/>
      <c r="AN148" s="24"/>
      <c r="AO148" s="24"/>
      <c r="AP148" s="24"/>
      <c r="AQ148" s="24"/>
    </row>
    <row r="149" spans="2:43" ht="15" customHeight="1" x14ac:dyDescent="0.25"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  <c r="AA149" s="83"/>
      <c r="AB149" s="83"/>
      <c r="AC149" s="83"/>
      <c r="AD149" s="83"/>
      <c r="AE149" s="83"/>
      <c r="AF149" s="83"/>
      <c r="AG149" s="24"/>
      <c r="AH149" s="64"/>
      <c r="AI149" s="41"/>
      <c r="AJ149" s="41"/>
      <c r="AK149" s="24"/>
      <c r="AL149" s="24"/>
      <c r="AM149" s="24"/>
      <c r="AN149" s="24"/>
      <c r="AO149" s="24"/>
      <c r="AP149" s="24"/>
      <c r="AQ149" s="24"/>
    </row>
    <row r="150" spans="2:43" ht="15" customHeight="1" x14ac:dyDescent="0.25"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  <c r="AA150" s="83"/>
      <c r="AB150" s="83"/>
      <c r="AC150" s="83"/>
      <c r="AD150" s="83"/>
      <c r="AE150" s="83"/>
      <c r="AF150" s="83"/>
      <c r="AG150" s="24"/>
      <c r="AH150" s="64"/>
      <c r="AI150" s="41"/>
      <c r="AJ150" s="41"/>
      <c r="AK150" s="24"/>
      <c r="AL150" s="24"/>
      <c r="AM150" s="24"/>
      <c r="AN150" s="24"/>
      <c r="AO150" s="24"/>
      <c r="AP150" s="24"/>
      <c r="AQ150" s="24"/>
    </row>
    <row r="151" spans="2:43" ht="15" customHeight="1" x14ac:dyDescent="0.25"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  <c r="AA151" s="83"/>
      <c r="AB151" s="83"/>
      <c r="AC151" s="83"/>
      <c r="AD151" s="83"/>
      <c r="AE151" s="83"/>
      <c r="AF151" s="83"/>
      <c r="AG151" s="24"/>
      <c r="AH151" s="64"/>
      <c r="AI151" s="41"/>
      <c r="AJ151" s="41"/>
      <c r="AK151" s="24"/>
      <c r="AL151" s="24"/>
      <c r="AM151" s="24"/>
      <c r="AN151" s="24"/>
      <c r="AO151" s="24"/>
      <c r="AP151" s="24"/>
      <c r="AQ151" s="24"/>
    </row>
    <row r="152" spans="2:43" ht="15" customHeight="1" x14ac:dyDescent="0.25"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  <c r="AA152" s="83"/>
      <c r="AB152" s="83"/>
      <c r="AC152" s="83"/>
      <c r="AD152" s="83"/>
      <c r="AE152" s="83"/>
      <c r="AF152" s="83"/>
      <c r="AG152" s="24"/>
      <c r="AH152" s="64"/>
      <c r="AI152" s="41"/>
      <c r="AJ152" s="41"/>
      <c r="AK152" s="24"/>
      <c r="AL152" s="24"/>
      <c r="AM152" s="24"/>
      <c r="AN152" s="24"/>
      <c r="AO152" s="24"/>
      <c r="AP152" s="24"/>
      <c r="AQ152" s="24"/>
    </row>
    <row r="153" spans="2:43" ht="15" customHeight="1" x14ac:dyDescent="0.25"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  <c r="AA153" s="83"/>
      <c r="AB153" s="83"/>
      <c r="AC153" s="83"/>
      <c r="AD153" s="83"/>
      <c r="AE153" s="83"/>
      <c r="AF153" s="83"/>
      <c r="AG153" s="24"/>
      <c r="AH153" s="64"/>
      <c r="AI153" s="41"/>
      <c r="AJ153" s="41"/>
      <c r="AK153" s="24"/>
      <c r="AL153" s="24"/>
      <c r="AM153" s="24"/>
      <c r="AN153" s="24"/>
      <c r="AO153" s="24"/>
      <c r="AP153" s="24"/>
      <c r="AQ153" s="24"/>
    </row>
    <row r="154" spans="2:43" ht="15" customHeight="1" x14ac:dyDescent="0.25"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  <c r="AA154" s="83"/>
      <c r="AB154" s="83"/>
      <c r="AC154" s="83"/>
      <c r="AD154" s="83"/>
      <c r="AE154" s="83"/>
      <c r="AF154" s="83"/>
      <c r="AG154" s="24"/>
      <c r="AH154" s="64"/>
      <c r="AI154" s="41"/>
      <c r="AJ154" s="41"/>
      <c r="AK154" s="24"/>
      <c r="AL154" s="24"/>
      <c r="AM154" s="24"/>
      <c r="AN154" s="24"/>
      <c r="AO154" s="24"/>
      <c r="AP154" s="24"/>
      <c r="AQ154" s="24"/>
    </row>
    <row r="155" spans="2:43" ht="15" customHeight="1" x14ac:dyDescent="0.25"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  <c r="AA155" s="83"/>
      <c r="AB155" s="83"/>
      <c r="AC155" s="83"/>
      <c r="AD155" s="83"/>
      <c r="AE155" s="83"/>
      <c r="AF155" s="83"/>
      <c r="AG155" s="24"/>
      <c r="AH155" s="64"/>
      <c r="AI155" s="41"/>
      <c r="AJ155" s="41"/>
      <c r="AK155" s="24"/>
      <c r="AL155" s="24"/>
      <c r="AM155" s="24"/>
      <c r="AN155" s="24"/>
      <c r="AO155" s="24"/>
      <c r="AP155" s="24"/>
      <c r="AQ155" s="24"/>
    </row>
    <row r="156" spans="2:43" ht="15" customHeight="1" x14ac:dyDescent="0.25"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  <c r="AA156" s="83"/>
      <c r="AB156" s="83"/>
      <c r="AC156" s="83"/>
      <c r="AD156" s="83"/>
      <c r="AE156" s="83"/>
      <c r="AF156" s="83"/>
      <c r="AG156" s="24"/>
      <c r="AH156" s="64"/>
      <c r="AI156" s="41"/>
      <c r="AJ156" s="41"/>
      <c r="AK156" s="24"/>
      <c r="AL156" s="24"/>
      <c r="AM156" s="24"/>
      <c r="AN156" s="24"/>
      <c r="AO156" s="24"/>
      <c r="AP156" s="24"/>
      <c r="AQ156" s="24"/>
    </row>
    <row r="157" spans="2:43" ht="15" customHeight="1" x14ac:dyDescent="0.25">
      <c r="B157" s="83"/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  <c r="AA157" s="83"/>
      <c r="AB157" s="83"/>
      <c r="AC157" s="83"/>
      <c r="AD157" s="83"/>
      <c r="AE157" s="83"/>
      <c r="AF157" s="83"/>
      <c r="AG157" s="24"/>
      <c r="AH157" s="64"/>
      <c r="AI157" s="41"/>
      <c r="AJ157" s="41"/>
      <c r="AK157" s="24"/>
      <c r="AL157" s="24"/>
      <c r="AM157" s="24"/>
      <c r="AN157" s="24"/>
      <c r="AO157" s="24"/>
      <c r="AP157" s="24"/>
      <c r="AQ157" s="24"/>
    </row>
    <row r="158" spans="2:43" ht="15" customHeight="1" x14ac:dyDescent="0.25"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  <c r="AA158" s="83"/>
      <c r="AB158" s="83"/>
      <c r="AC158" s="83"/>
      <c r="AD158" s="83"/>
      <c r="AE158" s="83"/>
      <c r="AF158" s="83"/>
      <c r="AG158" s="24"/>
      <c r="AH158" s="64"/>
      <c r="AI158" s="41"/>
      <c r="AJ158" s="41"/>
      <c r="AK158" s="24"/>
      <c r="AL158" s="24"/>
      <c r="AM158" s="24"/>
      <c r="AN158" s="24"/>
      <c r="AO158" s="24"/>
      <c r="AP158" s="24"/>
      <c r="AQ158" s="24"/>
    </row>
    <row r="159" spans="2:43" ht="15" customHeight="1" x14ac:dyDescent="0.25">
      <c r="B159" s="83"/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  <c r="AA159" s="83"/>
      <c r="AB159" s="83"/>
      <c r="AC159" s="83"/>
      <c r="AD159" s="83"/>
      <c r="AE159" s="83"/>
      <c r="AF159" s="83"/>
      <c r="AG159" s="24"/>
      <c r="AH159" s="64"/>
      <c r="AI159" s="41"/>
      <c r="AJ159" s="41"/>
      <c r="AK159" s="24"/>
      <c r="AL159" s="24"/>
      <c r="AM159" s="24"/>
      <c r="AN159" s="24"/>
      <c r="AO159" s="24"/>
      <c r="AP159" s="24"/>
      <c r="AQ159" s="24"/>
    </row>
    <row r="160" spans="2:43" ht="15" customHeight="1" x14ac:dyDescent="0.25"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  <c r="AA160" s="83"/>
      <c r="AB160" s="83"/>
      <c r="AC160" s="83"/>
      <c r="AD160" s="83"/>
      <c r="AE160" s="83"/>
      <c r="AF160" s="83"/>
      <c r="AG160" s="24"/>
      <c r="AH160" s="64"/>
      <c r="AI160" s="41"/>
      <c r="AJ160" s="41"/>
      <c r="AK160" s="24"/>
      <c r="AL160" s="24"/>
      <c r="AM160" s="24"/>
      <c r="AN160" s="24"/>
      <c r="AO160" s="24"/>
      <c r="AP160" s="24"/>
      <c r="AQ160" s="24"/>
    </row>
    <row r="161" spans="2:43" ht="15" customHeight="1" x14ac:dyDescent="0.25"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  <c r="AA161" s="83"/>
      <c r="AB161" s="83"/>
      <c r="AC161" s="83"/>
      <c r="AD161" s="83"/>
      <c r="AE161" s="83"/>
      <c r="AF161" s="83"/>
      <c r="AG161" s="24"/>
      <c r="AH161" s="64"/>
      <c r="AI161" s="41"/>
      <c r="AJ161" s="41"/>
      <c r="AK161" s="24"/>
      <c r="AL161" s="24"/>
      <c r="AM161" s="24"/>
      <c r="AN161" s="24"/>
      <c r="AO161" s="24"/>
      <c r="AP161" s="24"/>
      <c r="AQ161" s="24"/>
    </row>
    <row r="162" spans="2:43" ht="15" customHeight="1" x14ac:dyDescent="0.25"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  <c r="AA162" s="83"/>
      <c r="AB162" s="83"/>
      <c r="AC162" s="83"/>
      <c r="AD162" s="83"/>
      <c r="AE162" s="83"/>
      <c r="AF162" s="83"/>
      <c r="AG162" s="24"/>
      <c r="AH162" s="64"/>
      <c r="AI162" s="41"/>
      <c r="AJ162" s="41"/>
      <c r="AK162" s="24"/>
      <c r="AL162" s="24"/>
      <c r="AM162" s="24"/>
      <c r="AN162" s="24"/>
      <c r="AO162" s="24"/>
      <c r="AP162" s="24"/>
      <c r="AQ162" s="24"/>
    </row>
    <row r="163" spans="2:43" ht="15" customHeight="1" x14ac:dyDescent="0.25"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  <c r="AA163" s="83"/>
      <c r="AB163" s="83"/>
      <c r="AC163" s="83"/>
      <c r="AD163" s="83"/>
      <c r="AE163" s="83"/>
      <c r="AF163" s="83"/>
      <c r="AG163" s="24"/>
      <c r="AH163" s="64"/>
      <c r="AI163" s="41"/>
      <c r="AJ163" s="41"/>
      <c r="AK163" s="24"/>
      <c r="AL163" s="24"/>
      <c r="AM163" s="24"/>
      <c r="AN163" s="24"/>
      <c r="AO163" s="24"/>
      <c r="AP163" s="24"/>
      <c r="AQ163" s="24"/>
    </row>
    <row r="164" spans="2:43" ht="15" customHeight="1" x14ac:dyDescent="0.25"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  <c r="AA164" s="83"/>
      <c r="AB164" s="83"/>
      <c r="AC164" s="83"/>
      <c r="AD164" s="83"/>
      <c r="AE164" s="83"/>
      <c r="AF164" s="83"/>
      <c r="AG164" s="24"/>
      <c r="AH164" s="64"/>
      <c r="AI164" s="41"/>
      <c r="AJ164" s="41"/>
      <c r="AK164" s="24"/>
      <c r="AL164" s="24"/>
      <c r="AM164" s="24"/>
      <c r="AN164" s="24"/>
      <c r="AO164" s="24"/>
      <c r="AP164" s="24"/>
      <c r="AQ164" s="24"/>
    </row>
    <row r="165" spans="2:43" ht="15" customHeight="1" x14ac:dyDescent="0.25"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  <c r="AA165" s="83"/>
      <c r="AB165" s="83"/>
      <c r="AC165" s="83"/>
      <c r="AD165" s="83"/>
      <c r="AE165" s="83"/>
      <c r="AF165" s="83"/>
      <c r="AG165" s="24"/>
      <c r="AH165" s="64"/>
      <c r="AI165" s="41"/>
      <c r="AJ165" s="41"/>
      <c r="AK165" s="24"/>
      <c r="AL165" s="24"/>
      <c r="AM165" s="24"/>
      <c r="AN165" s="24"/>
      <c r="AO165" s="24"/>
      <c r="AP165" s="24"/>
      <c r="AQ165" s="24"/>
    </row>
    <row r="166" spans="2:43" ht="15" customHeight="1" x14ac:dyDescent="0.25"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  <c r="AA166" s="83"/>
      <c r="AB166" s="83"/>
      <c r="AC166" s="83"/>
      <c r="AD166" s="83"/>
      <c r="AE166" s="83"/>
      <c r="AF166" s="83"/>
      <c r="AG166" s="24"/>
      <c r="AH166" s="64"/>
      <c r="AI166" s="41"/>
      <c r="AJ166" s="41"/>
      <c r="AK166" s="24"/>
      <c r="AL166" s="24"/>
      <c r="AM166" s="24"/>
      <c r="AN166" s="24"/>
      <c r="AO166" s="24"/>
      <c r="AP166" s="24"/>
      <c r="AQ166" s="24"/>
    </row>
    <row r="167" spans="2:43" ht="15" customHeight="1" x14ac:dyDescent="0.25">
      <c r="B167" s="83"/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83"/>
      <c r="AA167" s="83"/>
      <c r="AB167" s="83"/>
      <c r="AC167" s="83"/>
      <c r="AD167" s="83"/>
      <c r="AE167" s="83"/>
      <c r="AF167" s="83"/>
      <c r="AG167" s="24"/>
      <c r="AH167" s="64"/>
      <c r="AI167" s="41"/>
      <c r="AJ167" s="41"/>
      <c r="AK167" s="24"/>
      <c r="AL167" s="24"/>
      <c r="AM167" s="24"/>
      <c r="AN167" s="24"/>
      <c r="AO167" s="24"/>
      <c r="AP167" s="24"/>
      <c r="AQ167" s="24"/>
    </row>
    <row r="168" spans="2:43" ht="15" customHeight="1" x14ac:dyDescent="0.25">
      <c r="B168" s="83"/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  <c r="AD168" s="83"/>
      <c r="AE168" s="83"/>
      <c r="AF168" s="83"/>
      <c r="AG168" s="24"/>
      <c r="AH168" s="64"/>
      <c r="AI168" s="41"/>
      <c r="AJ168" s="41"/>
      <c r="AK168" s="24"/>
      <c r="AL168" s="24"/>
      <c r="AM168" s="24"/>
      <c r="AN168" s="24"/>
      <c r="AO168" s="24"/>
      <c r="AP168" s="24"/>
      <c r="AQ168" s="24"/>
    </row>
    <row r="169" spans="2:43" ht="15" customHeight="1" x14ac:dyDescent="0.25"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  <c r="AA169" s="83"/>
      <c r="AB169" s="83"/>
      <c r="AC169" s="83"/>
      <c r="AD169" s="83"/>
      <c r="AE169" s="83"/>
      <c r="AF169" s="83"/>
      <c r="AG169" s="24"/>
      <c r="AH169" s="64"/>
      <c r="AI169" s="41"/>
      <c r="AJ169" s="41"/>
      <c r="AK169" s="24"/>
      <c r="AL169" s="24"/>
      <c r="AM169" s="24"/>
      <c r="AN169" s="24"/>
      <c r="AO169" s="24"/>
      <c r="AP169" s="24"/>
      <c r="AQ169" s="24"/>
    </row>
    <row r="170" spans="2:43" ht="15" customHeight="1" x14ac:dyDescent="0.25"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83"/>
      <c r="AA170" s="83"/>
      <c r="AB170" s="83"/>
      <c r="AC170" s="83"/>
      <c r="AD170" s="83"/>
      <c r="AE170" s="83"/>
      <c r="AF170" s="83"/>
      <c r="AG170" s="24"/>
      <c r="AH170" s="64"/>
      <c r="AI170" s="41"/>
      <c r="AJ170" s="41"/>
      <c r="AK170" s="24"/>
      <c r="AL170" s="24"/>
      <c r="AM170" s="24"/>
      <c r="AN170" s="24"/>
      <c r="AO170" s="24"/>
      <c r="AP170" s="24"/>
      <c r="AQ170" s="24"/>
    </row>
    <row r="171" spans="2:43" ht="15" customHeight="1" x14ac:dyDescent="0.25"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  <c r="AA171" s="83"/>
      <c r="AB171" s="83"/>
      <c r="AC171" s="83"/>
      <c r="AD171" s="83"/>
      <c r="AE171" s="83"/>
      <c r="AF171" s="83"/>
      <c r="AG171" s="24"/>
      <c r="AH171" s="64"/>
      <c r="AI171" s="41"/>
      <c r="AJ171" s="41"/>
      <c r="AK171" s="24"/>
      <c r="AL171" s="24"/>
      <c r="AM171" s="24"/>
      <c r="AN171" s="24"/>
      <c r="AO171" s="24"/>
      <c r="AP171" s="24"/>
      <c r="AQ171" s="24"/>
    </row>
    <row r="172" spans="2:43" ht="15" customHeight="1" x14ac:dyDescent="0.25"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  <c r="Z172" s="83"/>
      <c r="AA172" s="83"/>
      <c r="AB172" s="83"/>
      <c r="AC172" s="83"/>
      <c r="AD172" s="83"/>
      <c r="AE172" s="83"/>
      <c r="AF172" s="83"/>
      <c r="AG172" s="24"/>
      <c r="AH172" s="64"/>
      <c r="AI172" s="41"/>
      <c r="AJ172" s="41"/>
      <c r="AK172" s="24"/>
      <c r="AL172" s="24"/>
      <c r="AM172" s="24"/>
      <c r="AN172" s="24"/>
      <c r="AO172" s="24"/>
      <c r="AP172" s="24"/>
      <c r="AQ172" s="24"/>
    </row>
    <row r="173" spans="2:43" ht="15" customHeight="1" x14ac:dyDescent="0.25"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  <c r="AA173" s="83"/>
      <c r="AB173" s="83"/>
      <c r="AC173" s="83"/>
      <c r="AD173" s="83"/>
      <c r="AE173" s="83"/>
      <c r="AF173" s="83"/>
      <c r="AG173" s="24"/>
      <c r="AH173" s="64"/>
      <c r="AI173" s="41"/>
      <c r="AJ173" s="41"/>
      <c r="AK173" s="24"/>
      <c r="AL173" s="24"/>
      <c r="AM173" s="24"/>
      <c r="AN173" s="24"/>
      <c r="AO173" s="24"/>
      <c r="AP173" s="24"/>
      <c r="AQ173" s="24"/>
    </row>
    <row r="174" spans="2:43" ht="15" customHeight="1" x14ac:dyDescent="0.25"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  <c r="AA174" s="83"/>
      <c r="AB174" s="83"/>
      <c r="AC174" s="83"/>
      <c r="AD174" s="83"/>
      <c r="AE174" s="83"/>
      <c r="AF174" s="83"/>
      <c r="AG174" s="24"/>
      <c r="AH174" s="64"/>
      <c r="AI174" s="41"/>
      <c r="AJ174" s="41"/>
      <c r="AK174" s="24"/>
      <c r="AL174" s="24"/>
      <c r="AM174" s="24"/>
      <c r="AN174" s="24"/>
      <c r="AO174" s="24"/>
      <c r="AP174" s="24"/>
      <c r="AQ174" s="24"/>
    </row>
    <row r="175" spans="2:43" ht="15" customHeight="1" x14ac:dyDescent="0.25"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  <c r="AA175" s="83"/>
      <c r="AB175" s="83"/>
      <c r="AC175" s="83"/>
      <c r="AD175" s="83"/>
      <c r="AE175" s="83"/>
      <c r="AF175" s="83"/>
      <c r="AG175" s="24"/>
      <c r="AH175" s="64"/>
      <c r="AI175" s="41"/>
      <c r="AJ175" s="41"/>
      <c r="AK175" s="24"/>
      <c r="AL175" s="24"/>
      <c r="AM175" s="24"/>
      <c r="AN175" s="24"/>
      <c r="AO175" s="24"/>
      <c r="AP175" s="24"/>
      <c r="AQ175" s="24"/>
    </row>
    <row r="176" spans="2:43" ht="15" customHeight="1" x14ac:dyDescent="0.25"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  <c r="AA176" s="83"/>
      <c r="AB176" s="83"/>
      <c r="AC176" s="83"/>
      <c r="AD176" s="83"/>
      <c r="AE176" s="83"/>
      <c r="AF176" s="83"/>
      <c r="AG176" s="24"/>
      <c r="AH176" s="64"/>
      <c r="AI176" s="41"/>
      <c r="AJ176" s="41"/>
      <c r="AK176" s="24"/>
      <c r="AL176" s="24"/>
      <c r="AM176" s="24"/>
      <c r="AN176" s="24"/>
      <c r="AO176" s="24"/>
      <c r="AP176" s="24"/>
      <c r="AQ176" s="24"/>
    </row>
    <row r="177" spans="2:43" ht="15" customHeight="1" x14ac:dyDescent="0.25"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3"/>
      <c r="AA177" s="83"/>
      <c r="AB177" s="83"/>
      <c r="AC177" s="83"/>
      <c r="AD177" s="83"/>
      <c r="AE177" s="83"/>
      <c r="AF177" s="83"/>
      <c r="AG177" s="24"/>
      <c r="AH177" s="64"/>
      <c r="AI177" s="41"/>
      <c r="AJ177" s="41"/>
      <c r="AK177" s="24"/>
      <c r="AL177" s="24"/>
      <c r="AM177" s="24"/>
      <c r="AN177" s="24"/>
      <c r="AO177" s="24"/>
      <c r="AP177" s="24"/>
      <c r="AQ177" s="24"/>
    </row>
    <row r="178" spans="2:43" ht="15" customHeight="1" x14ac:dyDescent="0.25"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  <c r="AA178" s="83"/>
      <c r="AB178" s="83"/>
      <c r="AC178" s="83"/>
      <c r="AD178" s="83"/>
      <c r="AE178" s="83"/>
      <c r="AF178" s="83"/>
      <c r="AG178" s="24"/>
      <c r="AH178" s="64"/>
      <c r="AI178" s="41"/>
      <c r="AJ178" s="41"/>
      <c r="AK178" s="24"/>
      <c r="AL178" s="24"/>
      <c r="AM178" s="24"/>
      <c r="AN178" s="24"/>
      <c r="AO178" s="24"/>
      <c r="AP178" s="24"/>
      <c r="AQ178" s="24"/>
    </row>
    <row r="179" spans="2:43" ht="15" customHeight="1" x14ac:dyDescent="0.25"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3"/>
      <c r="AA179" s="83"/>
      <c r="AB179" s="83"/>
      <c r="AC179" s="83"/>
      <c r="AD179" s="83"/>
      <c r="AE179" s="83"/>
      <c r="AF179" s="83"/>
      <c r="AG179" s="24"/>
      <c r="AH179" s="64"/>
      <c r="AI179" s="41"/>
      <c r="AJ179" s="41"/>
      <c r="AK179" s="24"/>
      <c r="AL179" s="24"/>
      <c r="AM179" s="24"/>
      <c r="AN179" s="24"/>
      <c r="AO179" s="24"/>
      <c r="AP179" s="24"/>
      <c r="AQ179" s="24"/>
    </row>
    <row r="180" spans="2:43" ht="15" customHeight="1" x14ac:dyDescent="0.25"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  <c r="Z180" s="83"/>
      <c r="AA180" s="83"/>
      <c r="AB180" s="83"/>
      <c r="AC180" s="83"/>
      <c r="AD180" s="83"/>
      <c r="AE180" s="83"/>
      <c r="AF180" s="83"/>
      <c r="AG180" s="24"/>
      <c r="AH180" s="64"/>
      <c r="AI180" s="41"/>
      <c r="AJ180" s="41"/>
      <c r="AK180" s="24"/>
      <c r="AL180" s="24"/>
      <c r="AM180" s="24"/>
      <c r="AN180" s="24"/>
      <c r="AO180" s="24"/>
      <c r="AP180" s="24"/>
      <c r="AQ180" s="24"/>
    </row>
    <row r="181" spans="2:43" ht="15" customHeight="1" x14ac:dyDescent="0.25"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83"/>
      <c r="AA181" s="83"/>
      <c r="AB181" s="83"/>
      <c r="AC181" s="83"/>
      <c r="AD181" s="83"/>
      <c r="AE181" s="83"/>
      <c r="AF181" s="83"/>
      <c r="AG181" s="24"/>
      <c r="AH181" s="64"/>
      <c r="AI181" s="41"/>
      <c r="AJ181" s="41"/>
      <c r="AK181" s="24"/>
      <c r="AL181" s="24"/>
      <c r="AM181" s="24"/>
      <c r="AN181" s="24"/>
      <c r="AO181" s="24"/>
      <c r="AP181" s="24"/>
      <c r="AQ181" s="24"/>
    </row>
    <row r="182" spans="2:43" ht="15" customHeight="1" x14ac:dyDescent="0.25">
      <c r="B182" s="83"/>
      <c r="C182" s="83"/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83"/>
      <c r="AA182" s="83"/>
      <c r="AB182" s="83"/>
      <c r="AC182" s="83"/>
      <c r="AD182" s="83"/>
      <c r="AE182" s="83"/>
      <c r="AF182" s="83"/>
      <c r="AG182" s="24"/>
      <c r="AH182" s="64"/>
      <c r="AI182" s="41"/>
      <c r="AJ182" s="41"/>
      <c r="AK182" s="24"/>
      <c r="AL182" s="24"/>
      <c r="AM182" s="24"/>
      <c r="AN182" s="24"/>
      <c r="AO182" s="24"/>
      <c r="AP182" s="24"/>
      <c r="AQ182" s="24"/>
    </row>
    <row r="183" spans="2:43" ht="15" customHeight="1" x14ac:dyDescent="0.25">
      <c r="B183" s="83"/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83"/>
      <c r="AA183" s="83"/>
      <c r="AB183" s="83"/>
      <c r="AC183" s="83"/>
      <c r="AD183" s="83"/>
      <c r="AE183" s="83"/>
      <c r="AF183" s="83"/>
      <c r="AG183" s="24"/>
      <c r="AH183" s="64"/>
      <c r="AI183" s="41"/>
      <c r="AJ183" s="41"/>
      <c r="AK183" s="24"/>
      <c r="AL183" s="24"/>
      <c r="AM183" s="24"/>
      <c r="AN183" s="24"/>
      <c r="AO183" s="24"/>
      <c r="AP183" s="24"/>
      <c r="AQ183" s="24"/>
    </row>
    <row r="184" spans="2:43" ht="15" customHeight="1" x14ac:dyDescent="0.25"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3"/>
      <c r="AA184" s="83"/>
      <c r="AB184" s="83"/>
      <c r="AC184" s="83"/>
      <c r="AD184" s="83"/>
      <c r="AE184" s="83"/>
      <c r="AF184" s="83"/>
      <c r="AG184" s="24"/>
      <c r="AH184" s="64"/>
      <c r="AI184" s="41"/>
      <c r="AJ184" s="41"/>
      <c r="AK184" s="24"/>
      <c r="AL184" s="24"/>
      <c r="AM184" s="24"/>
      <c r="AN184" s="24"/>
      <c r="AO184" s="24"/>
      <c r="AP184" s="24"/>
      <c r="AQ184" s="24"/>
    </row>
    <row r="185" spans="2:43" ht="15" customHeight="1" x14ac:dyDescent="0.25"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83"/>
      <c r="AA185" s="83"/>
      <c r="AB185" s="83"/>
      <c r="AC185" s="83"/>
      <c r="AD185" s="83"/>
      <c r="AE185" s="83"/>
      <c r="AF185" s="83"/>
      <c r="AG185" s="24"/>
      <c r="AH185" s="64"/>
      <c r="AI185" s="41"/>
      <c r="AJ185" s="41"/>
    </row>
    <row r="186" spans="2:43" ht="15" customHeight="1" x14ac:dyDescent="0.25">
      <c r="B186" s="83"/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  <c r="Q186" s="83"/>
      <c r="R186" s="83"/>
      <c r="S186" s="83"/>
      <c r="T186" s="83"/>
      <c r="U186" s="83"/>
      <c r="V186" s="83"/>
      <c r="W186" s="83"/>
      <c r="X186" s="83"/>
      <c r="Y186" s="83"/>
      <c r="Z186" s="83"/>
      <c r="AA186" s="83"/>
      <c r="AB186" s="83"/>
      <c r="AC186" s="83"/>
      <c r="AD186" s="83"/>
      <c r="AE186" s="83"/>
      <c r="AF186" s="83"/>
      <c r="AG186" s="24"/>
      <c r="AH186" s="64"/>
      <c r="AI186" s="41"/>
      <c r="AJ186" s="41"/>
    </row>
    <row r="187" spans="2:43" ht="15" customHeight="1" x14ac:dyDescent="0.25"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  <c r="AA187" s="83"/>
      <c r="AB187" s="83"/>
      <c r="AC187" s="83"/>
      <c r="AD187" s="83"/>
      <c r="AE187" s="83"/>
      <c r="AF187" s="83"/>
      <c r="AG187" s="24"/>
      <c r="AH187" s="64"/>
      <c r="AI187" s="41"/>
      <c r="AJ187" s="41"/>
    </row>
    <row r="188" spans="2:43" ht="15" customHeight="1" x14ac:dyDescent="0.25">
      <c r="B188" s="83"/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3"/>
      <c r="AA188" s="83"/>
      <c r="AB188" s="83"/>
      <c r="AC188" s="83"/>
      <c r="AD188" s="83"/>
      <c r="AE188" s="83"/>
      <c r="AF188" s="83"/>
      <c r="AG188" s="24"/>
      <c r="AH188" s="64"/>
      <c r="AI188" s="41"/>
      <c r="AJ188" s="41"/>
    </row>
    <row r="189" spans="2:43" ht="15" customHeight="1" x14ac:dyDescent="0.25"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83"/>
      <c r="AA189" s="83"/>
      <c r="AB189" s="83"/>
      <c r="AC189" s="83"/>
      <c r="AD189" s="83"/>
      <c r="AE189" s="83"/>
      <c r="AF189" s="83"/>
      <c r="AG189" s="24"/>
      <c r="AH189" s="64"/>
      <c r="AI189" s="41"/>
      <c r="AJ189" s="41"/>
    </row>
    <row r="190" spans="2:43" ht="15" customHeight="1" x14ac:dyDescent="0.25"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  <c r="AA190" s="83"/>
      <c r="AB190" s="83"/>
      <c r="AC190" s="83"/>
      <c r="AD190" s="83"/>
      <c r="AE190" s="83"/>
      <c r="AF190" s="83"/>
      <c r="AG190" s="24"/>
      <c r="AH190" s="64"/>
      <c r="AI190" s="41"/>
      <c r="AJ190" s="41"/>
    </row>
    <row r="191" spans="2:43" ht="15" customHeight="1" x14ac:dyDescent="0.25"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  <c r="AA191" s="83"/>
      <c r="AB191" s="83"/>
      <c r="AC191" s="83"/>
      <c r="AD191" s="83"/>
      <c r="AE191" s="83"/>
      <c r="AF191" s="83"/>
      <c r="AG191" s="24"/>
      <c r="AH191" s="64"/>
      <c r="AI191" s="41"/>
      <c r="AJ191" s="41"/>
    </row>
    <row r="192" spans="2:43" ht="15" customHeight="1" x14ac:dyDescent="0.25">
      <c r="AA192" s="83"/>
      <c r="AB192" s="83"/>
      <c r="AC192" s="83"/>
      <c r="AD192" s="83"/>
      <c r="AE192" s="83"/>
      <c r="AF192" s="83"/>
    </row>
    <row r="193" spans="27:39" ht="15" customHeight="1" x14ac:dyDescent="0.25">
      <c r="AA193" s="83"/>
      <c r="AB193" s="83"/>
      <c r="AC193" s="83"/>
      <c r="AD193" s="83"/>
      <c r="AE193" s="83"/>
      <c r="AF193" s="83"/>
    </row>
    <row r="194" spans="27:39" ht="15" customHeight="1" x14ac:dyDescent="0.25">
      <c r="AA194" s="83"/>
      <c r="AB194" s="83"/>
      <c r="AC194" s="83"/>
      <c r="AD194" s="83"/>
      <c r="AE194" s="83"/>
      <c r="AF194" s="83"/>
    </row>
    <row r="195" spans="27:39" ht="15" customHeight="1" x14ac:dyDescent="0.25">
      <c r="AA195" s="83"/>
      <c r="AB195" s="83"/>
      <c r="AC195" s="83"/>
      <c r="AD195" s="83"/>
      <c r="AE195" s="83"/>
      <c r="AF195" s="83"/>
    </row>
    <row r="196" spans="27:39" ht="15" customHeight="1" x14ac:dyDescent="0.25">
      <c r="AA196" s="83"/>
      <c r="AB196" s="83"/>
      <c r="AC196" s="83"/>
      <c r="AD196" s="83"/>
      <c r="AE196" s="83"/>
      <c r="AF196" s="83"/>
      <c r="AG196" s="83"/>
      <c r="AH196" s="83"/>
      <c r="AI196" s="83"/>
      <c r="AJ196" s="83"/>
      <c r="AK196" s="83"/>
      <c r="AL196" s="83"/>
      <c r="AM196" s="83"/>
    </row>
    <row r="197" spans="27:39" ht="15" customHeight="1" x14ac:dyDescent="0.25">
      <c r="AA197" s="83"/>
      <c r="AB197" s="83"/>
      <c r="AC197" s="83"/>
      <c r="AD197" s="83"/>
      <c r="AE197" s="83"/>
      <c r="AF197" s="83"/>
      <c r="AG197" s="83"/>
      <c r="AH197" s="83"/>
      <c r="AI197" s="83"/>
      <c r="AJ197" s="83"/>
      <c r="AK197" s="83"/>
      <c r="AL197" s="83"/>
      <c r="AM197" s="83"/>
    </row>
    <row r="198" spans="27:39" ht="15" customHeight="1" x14ac:dyDescent="0.25">
      <c r="AA198" s="83"/>
      <c r="AB198" s="83"/>
      <c r="AC198" s="83"/>
      <c r="AD198" s="83"/>
      <c r="AE198" s="83"/>
      <c r="AF198" s="83"/>
      <c r="AG198" s="83"/>
      <c r="AH198" s="83"/>
      <c r="AI198" s="83"/>
      <c r="AJ198" s="83"/>
      <c r="AK198" s="83"/>
      <c r="AL198" s="83"/>
      <c r="AM198" s="83"/>
    </row>
    <row r="199" spans="27:39" ht="15" customHeight="1" x14ac:dyDescent="0.25">
      <c r="AA199" s="83"/>
      <c r="AB199" s="83"/>
      <c r="AC199" s="83"/>
      <c r="AD199" s="83"/>
      <c r="AE199" s="83"/>
      <c r="AF199" s="83"/>
      <c r="AG199" s="83"/>
      <c r="AH199" s="83"/>
      <c r="AI199" s="83"/>
      <c r="AJ199" s="83"/>
      <c r="AK199" s="83"/>
      <c r="AL199" s="83"/>
      <c r="AM199" s="83"/>
    </row>
    <row r="200" spans="27:39" ht="15" customHeight="1" x14ac:dyDescent="0.25">
      <c r="AA200" s="83"/>
      <c r="AB200" s="83"/>
      <c r="AC200" s="83"/>
      <c r="AD200" s="83"/>
      <c r="AE200" s="83"/>
      <c r="AF200" s="83"/>
      <c r="AG200" s="83"/>
      <c r="AH200" s="83"/>
      <c r="AI200" s="83"/>
      <c r="AJ200" s="83"/>
      <c r="AK200" s="83"/>
      <c r="AL200" s="83"/>
      <c r="AM200" s="83"/>
    </row>
    <row r="201" spans="27:39" ht="15" customHeight="1" x14ac:dyDescent="0.25">
      <c r="AA201" s="83"/>
      <c r="AB201" s="83"/>
      <c r="AC201" s="83"/>
      <c r="AD201" s="83"/>
      <c r="AE201" s="83"/>
      <c r="AF201" s="83"/>
      <c r="AG201" s="83"/>
      <c r="AH201" s="83"/>
      <c r="AI201" s="83"/>
      <c r="AJ201" s="83"/>
      <c r="AK201" s="83"/>
      <c r="AL201" s="83"/>
      <c r="AM201" s="83"/>
    </row>
    <row r="202" spans="27:39" ht="15" customHeight="1" x14ac:dyDescent="0.25">
      <c r="AA202" s="83"/>
      <c r="AB202" s="83"/>
      <c r="AC202" s="83"/>
      <c r="AD202" s="83"/>
      <c r="AE202" s="83"/>
      <c r="AF202" s="83"/>
      <c r="AG202" s="83"/>
      <c r="AH202" s="83"/>
      <c r="AI202" s="83"/>
      <c r="AJ202" s="83"/>
      <c r="AK202" s="83"/>
      <c r="AL202" s="83"/>
      <c r="AM202" s="83"/>
    </row>
    <row r="203" spans="27:39" ht="15" customHeight="1" x14ac:dyDescent="0.25">
      <c r="AA203" s="83"/>
      <c r="AB203" s="83"/>
      <c r="AC203" s="83"/>
      <c r="AD203" s="83"/>
      <c r="AE203" s="83"/>
      <c r="AF203" s="83"/>
      <c r="AG203" s="83"/>
      <c r="AH203" s="83"/>
      <c r="AI203" s="83"/>
      <c r="AJ203" s="83"/>
      <c r="AK203" s="83"/>
      <c r="AL203" s="83"/>
      <c r="AM203" s="83"/>
    </row>
    <row r="204" spans="27:39" ht="15" customHeight="1" x14ac:dyDescent="0.25">
      <c r="AA204" s="83"/>
      <c r="AB204" s="83"/>
      <c r="AC204" s="83"/>
      <c r="AD204" s="83"/>
      <c r="AE204" s="83"/>
      <c r="AF204" s="83"/>
      <c r="AG204" s="83"/>
      <c r="AH204" s="83"/>
      <c r="AI204" s="83"/>
      <c r="AJ204" s="83"/>
      <c r="AK204" s="83"/>
      <c r="AL204" s="83"/>
      <c r="AM204" s="83"/>
    </row>
    <row r="205" spans="27:39" ht="15" customHeight="1" x14ac:dyDescent="0.25">
      <c r="AA205" s="83"/>
      <c r="AB205" s="83"/>
      <c r="AC205" s="83"/>
      <c r="AD205" s="83"/>
      <c r="AE205" s="83"/>
      <c r="AF205" s="83"/>
      <c r="AG205" s="83"/>
      <c r="AH205" s="83"/>
      <c r="AI205" s="83"/>
      <c r="AJ205" s="83"/>
      <c r="AK205" s="83"/>
      <c r="AL205" s="83"/>
      <c r="AM205" s="83"/>
    </row>
    <row r="206" spans="27:39" ht="15" customHeight="1" x14ac:dyDescent="0.25">
      <c r="AA206" s="83"/>
      <c r="AB206" s="83"/>
      <c r="AC206" s="83"/>
      <c r="AD206" s="83"/>
      <c r="AE206" s="83"/>
      <c r="AF206" s="83"/>
      <c r="AG206" s="83"/>
      <c r="AH206" s="83"/>
      <c r="AI206" s="83"/>
      <c r="AJ206" s="83"/>
      <c r="AK206" s="83"/>
      <c r="AL206" s="83"/>
      <c r="AM206" s="83"/>
    </row>
    <row r="207" spans="27:39" ht="15" customHeight="1" x14ac:dyDescent="0.25">
      <c r="AA207" s="83"/>
      <c r="AB207" s="83"/>
      <c r="AC207" s="83"/>
      <c r="AD207" s="83"/>
      <c r="AE207" s="83"/>
      <c r="AF207" s="83"/>
      <c r="AG207" s="83"/>
      <c r="AH207" s="83"/>
      <c r="AI207" s="83"/>
      <c r="AJ207" s="83"/>
      <c r="AK207" s="83"/>
      <c r="AL207" s="83"/>
      <c r="AM207" s="83"/>
    </row>
    <row r="208" spans="27:39" ht="15" customHeight="1" x14ac:dyDescent="0.25">
      <c r="AA208" s="83"/>
      <c r="AB208" s="83"/>
      <c r="AC208" s="83"/>
      <c r="AD208" s="83"/>
      <c r="AE208" s="83"/>
      <c r="AF208" s="83"/>
      <c r="AG208" s="83"/>
      <c r="AH208" s="83"/>
      <c r="AI208" s="83"/>
      <c r="AJ208" s="83"/>
      <c r="AK208" s="83"/>
      <c r="AL208" s="83"/>
      <c r="AM208" s="83"/>
    </row>
    <row r="209" spans="2:43" ht="15" customHeight="1" x14ac:dyDescent="0.25">
      <c r="AA209" s="83"/>
      <c r="AB209" s="83"/>
      <c r="AC209" s="83"/>
      <c r="AD209" s="83"/>
      <c r="AE209" s="83"/>
      <c r="AF209" s="83"/>
      <c r="AG209" s="83"/>
      <c r="AH209" s="83"/>
      <c r="AI209" s="83"/>
      <c r="AJ209" s="83"/>
      <c r="AK209" s="83"/>
      <c r="AL209" s="83"/>
      <c r="AM209" s="83"/>
    </row>
    <row r="210" spans="2:43" ht="15" customHeight="1" x14ac:dyDescent="0.25">
      <c r="AA210" s="83"/>
      <c r="AB210" s="83"/>
      <c r="AC210" s="83"/>
      <c r="AD210" s="83"/>
      <c r="AE210" s="83"/>
      <c r="AF210" s="83"/>
      <c r="AG210" s="83"/>
      <c r="AH210" s="83"/>
      <c r="AI210" s="83"/>
      <c r="AJ210" s="83"/>
      <c r="AK210" s="83"/>
      <c r="AL210" s="83"/>
      <c r="AM210" s="83"/>
    </row>
    <row r="211" spans="2:43" ht="15" customHeight="1" x14ac:dyDescent="0.25">
      <c r="AA211" s="83"/>
      <c r="AB211" s="83"/>
      <c r="AC211" s="83"/>
      <c r="AD211" s="83"/>
      <c r="AE211" s="83"/>
      <c r="AF211" s="83"/>
      <c r="AG211" s="83"/>
      <c r="AH211" s="83"/>
      <c r="AI211" s="83"/>
      <c r="AJ211" s="83"/>
      <c r="AK211" s="83"/>
      <c r="AL211" s="83"/>
      <c r="AM211" s="83"/>
    </row>
    <row r="212" spans="2:43" ht="15" customHeight="1" x14ac:dyDescent="0.2">
      <c r="B212" s="83"/>
      <c r="C212" s="83"/>
      <c r="D212" s="83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</row>
    <row r="213" spans="2:43" ht="15" customHeight="1" x14ac:dyDescent="0.2">
      <c r="B213" s="83"/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</row>
    <row r="214" spans="2:43" ht="15" customHeight="1" x14ac:dyDescent="0.2">
      <c r="B214" s="83"/>
      <c r="C214" s="83"/>
      <c r="D214" s="83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</row>
    <row r="215" spans="2:43" ht="15" customHeight="1" x14ac:dyDescent="0.2">
      <c r="B215" s="83"/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</row>
    <row r="216" spans="2:43" ht="15" customHeight="1" x14ac:dyDescent="0.2">
      <c r="B216" s="83"/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</row>
    <row r="217" spans="2:43" ht="15" customHeight="1" x14ac:dyDescent="0.2"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  <c r="AA217" s="83"/>
      <c r="AB217" s="83"/>
      <c r="AC217" s="83"/>
      <c r="AD217" s="83"/>
      <c r="AE217" s="83"/>
      <c r="AF217" s="83"/>
      <c r="AG217" s="83"/>
      <c r="AH217" s="83"/>
      <c r="AI217" s="83"/>
      <c r="AJ217" s="83"/>
      <c r="AK217" s="83"/>
      <c r="AL217" s="83"/>
      <c r="AM217" s="83"/>
      <c r="AN217" s="83"/>
      <c r="AO217" s="83"/>
      <c r="AP217" s="83"/>
      <c r="AQ217" s="83"/>
    </row>
    <row r="218" spans="2:43" ht="15" customHeight="1" x14ac:dyDescent="0.2">
      <c r="B218" s="83"/>
      <c r="C218" s="83"/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83"/>
      <c r="AA218" s="83"/>
      <c r="AB218" s="83"/>
      <c r="AC218" s="83"/>
      <c r="AD218" s="83"/>
      <c r="AE218" s="83"/>
      <c r="AF218" s="83"/>
      <c r="AG218" s="83"/>
      <c r="AH218" s="83"/>
      <c r="AI218" s="83"/>
      <c r="AJ218" s="83"/>
      <c r="AK218" s="83"/>
      <c r="AL218" s="83"/>
      <c r="AM218" s="83"/>
      <c r="AN218" s="83"/>
      <c r="AO218" s="83"/>
      <c r="AP218" s="83"/>
      <c r="AQ218" s="83"/>
    </row>
    <row r="219" spans="2:43" ht="15" customHeight="1" x14ac:dyDescent="0.2">
      <c r="B219" s="83"/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83"/>
      <c r="AA219" s="83"/>
      <c r="AB219" s="83"/>
      <c r="AC219" s="83"/>
      <c r="AD219" s="83"/>
      <c r="AE219" s="83"/>
      <c r="AF219" s="83"/>
      <c r="AG219" s="83"/>
      <c r="AH219" s="83"/>
      <c r="AI219" s="83"/>
      <c r="AJ219" s="83"/>
      <c r="AK219" s="83"/>
      <c r="AL219" s="83"/>
      <c r="AM219" s="83"/>
      <c r="AN219" s="83"/>
      <c r="AO219" s="83"/>
      <c r="AP219" s="83"/>
      <c r="AQ219" s="83"/>
    </row>
    <row r="220" spans="2:43" ht="15" customHeight="1" x14ac:dyDescent="0.2">
      <c r="B220" s="83"/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  <c r="Z220" s="83"/>
      <c r="AA220" s="83"/>
      <c r="AB220" s="83"/>
      <c r="AC220" s="83"/>
      <c r="AD220" s="83"/>
      <c r="AE220" s="83"/>
      <c r="AF220" s="83"/>
      <c r="AG220" s="83"/>
      <c r="AH220" s="83"/>
      <c r="AI220" s="83"/>
      <c r="AJ220" s="83"/>
      <c r="AK220" s="83"/>
      <c r="AL220" s="83"/>
      <c r="AM220" s="83"/>
      <c r="AN220" s="83"/>
      <c r="AO220" s="83"/>
      <c r="AP220" s="83"/>
      <c r="AQ220" s="83"/>
    </row>
    <row r="221" spans="2:43" ht="15" customHeight="1" x14ac:dyDescent="0.2">
      <c r="B221" s="83"/>
      <c r="C221" s="83"/>
      <c r="D221" s="83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83"/>
      <c r="AA221" s="83"/>
      <c r="AB221" s="83"/>
      <c r="AC221" s="83"/>
      <c r="AD221" s="83"/>
      <c r="AE221" s="83"/>
      <c r="AF221" s="83"/>
      <c r="AG221" s="83"/>
      <c r="AH221" s="83"/>
      <c r="AI221" s="83"/>
      <c r="AJ221" s="83"/>
      <c r="AK221" s="83"/>
      <c r="AL221" s="83"/>
      <c r="AM221" s="83"/>
      <c r="AN221" s="83"/>
      <c r="AO221" s="83"/>
      <c r="AP221" s="83"/>
      <c r="AQ221" s="83"/>
    </row>
    <row r="222" spans="2:43" ht="15" customHeight="1" x14ac:dyDescent="0.2">
      <c r="B222" s="83"/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  <c r="AA222" s="83"/>
      <c r="AB222" s="83"/>
      <c r="AC222" s="83"/>
      <c r="AD222" s="83"/>
      <c r="AE222" s="83"/>
      <c r="AF222" s="83"/>
      <c r="AG222" s="83"/>
      <c r="AH222" s="83"/>
      <c r="AI222" s="83"/>
      <c r="AJ222" s="83"/>
      <c r="AK222" s="83"/>
      <c r="AL222" s="83"/>
      <c r="AM222" s="83"/>
      <c r="AN222" s="83"/>
      <c r="AO222" s="83"/>
      <c r="AP222" s="83"/>
      <c r="AQ222" s="83"/>
    </row>
    <row r="223" spans="2:43" ht="15" customHeight="1" x14ac:dyDescent="0.2">
      <c r="B223" s="83"/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83"/>
      <c r="AA223" s="83"/>
      <c r="AB223" s="83"/>
      <c r="AC223" s="83"/>
      <c r="AD223" s="83"/>
      <c r="AE223" s="83"/>
      <c r="AF223" s="83"/>
      <c r="AG223" s="83"/>
      <c r="AH223" s="83"/>
      <c r="AI223" s="83"/>
      <c r="AJ223" s="83"/>
      <c r="AK223" s="83"/>
      <c r="AL223" s="83"/>
      <c r="AM223" s="83"/>
      <c r="AN223" s="83"/>
      <c r="AO223" s="83"/>
      <c r="AP223" s="83"/>
      <c r="AQ223" s="83"/>
    </row>
    <row r="225" s="83" customFormat="1" ht="15" customHeight="1" x14ac:dyDescent="0.2"/>
    <row r="226" s="83" customFormat="1" ht="15" customHeight="1" x14ac:dyDescent="0.2"/>
    <row r="227" s="83" customFormat="1" ht="15" customHeight="1" x14ac:dyDescent="0.2"/>
    <row r="228" s="83" customFormat="1" ht="15" customHeight="1" x14ac:dyDescent="0.2"/>
    <row r="229" s="83" customFormat="1" ht="15" customHeight="1" x14ac:dyDescent="0.2"/>
    <row r="230" s="83" customFormat="1" ht="15" customHeight="1" x14ac:dyDescent="0.2"/>
    <row r="231" s="83" customFormat="1" ht="15" customHeight="1" x14ac:dyDescent="0.2"/>
    <row r="232" s="83" customFormat="1" ht="15" customHeight="1" x14ac:dyDescent="0.2"/>
    <row r="233" s="83" customFormat="1" ht="15" customHeight="1" x14ac:dyDescent="0.2"/>
    <row r="234" s="83" customFormat="1" ht="15" customHeight="1" x14ac:dyDescent="0.2"/>
    <row r="235" s="83" customFormat="1" ht="15" customHeight="1" x14ac:dyDescent="0.2"/>
    <row r="236" s="83" customFormat="1" ht="15" customHeight="1" x14ac:dyDescent="0.2"/>
    <row r="237" s="83" customFormat="1" ht="15" customHeight="1" x14ac:dyDescent="0.2"/>
    <row r="238" s="83" customFormat="1" ht="15" customHeight="1" x14ac:dyDescent="0.2"/>
    <row r="239" s="83" customFormat="1" ht="15" customHeight="1" x14ac:dyDescent="0.2"/>
    <row r="240" s="83" customFormat="1" ht="15" customHeight="1" x14ac:dyDescent="0.2"/>
    <row r="241" spans="2:34" ht="15" customHeight="1" x14ac:dyDescent="0.2">
      <c r="B241" s="83"/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3"/>
      <c r="P241" s="83"/>
      <c r="Q241" s="83"/>
      <c r="R241" s="83"/>
      <c r="S241" s="83"/>
      <c r="T241" s="83"/>
      <c r="U241" s="83"/>
      <c r="V241" s="83"/>
      <c r="W241" s="83"/>
      <c r="X241" s="83"/>
      <c r="Y241" s="83"/>
      <c r="Z241" s="83"/>
      <c r="AA241" s="83"/>
      <c r="AB241" s="83"/>
      <c r="AC241" s="83"/>
      <c r="AD241" s="83"/>
      <c r="AE241" s="83"/>
      <c r="AF241" s="83"/>
      <c r="AG241" s="83"/>
      <c r="AH241" s="83"/>
    </row>
    <row r="242" spans="2:34" ht="15" customHeight="1" x14ac:dyDescent="0.2">
      <c r="B242" s="83"/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3"/>
      <c r="P242" s="83"/>
      <c r="Q242" s="83"/>
      <c r="R242" s="83"/>
      <c r="S242" s="83"/>
      <c r="T242" s="83"/>
      <c r="U242" s="83"/>
      <c r="V242" s="83"/>
      <c r="W242" s="83"/>
      <c r="X242" s="83"/>
      <c r="Y242" s="83"/>
      <c r="Z242" s="83"/>
      <c r="AA242" s="83"/>
      <c r="AB242" s="83"/>
      <c r="AC242" s="83"/>
      <c r="AD242" s="83"/>
      <c r="AE242" s="83"/>
      <c r="AF242" s="83"/>
      <c r="AG242" s="83"/>
      <c r="AH242" s="83"/>
    </row>
    <row r="243" spans="2:34" ht="15" customHeight="1" x14ac:dyDescent="0.2">
      <c r="B243" s="83"/>
      <c r="C243" s="83"/>
      <c r="D243" s="83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  <c r="X243" s="83"/>
      <c r="Y243" s="83"/>
      <c r="Z243" s="83"/>
      <c r="AA243" s="83"/>
      <c r="AB243" s="83"/>
      <c r="AC243" s="83"/>
      <c r="AD243" s="83"/>
      <c r="AE243" s="83"/>
      <c r="AF243" s="83"/>
      <c r="AG243" s="83"/>
      <c r="AH243" s="83"/>
    </row>
    <row r="244" spans="2:34" ht="15" customHeight="1" x14ac:dyDescent="0.2">
      <c r="B244" s="83"/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3"/>
      <c r="P244" s="83"/>
      <c r="Q244" s="83"/>
      <c r="R244" s="83"/>
      <c r="S244" s="83"/>
      <c r="T244" s="83"/>
      <c r="U244" s="83"/>
      <c r="V244" s="83"/>
      <c r="W244" s="83"/>
      <c r="X244" s="83"/>
      <c r="Y244" s="83"/>
      <c r="Z244" s="83"/>
      <c r="AA244" s="83"/>
      <c r="AB244" s="83"/>
      <c r="AC244" s="83"/>
      <c r="AD244" s="83"/>
      <c r="AE244" s="83"/>
      <c r="AF244" s="83"/>
      <c r="AG244" s="83"/>
      <c r="AH244" s="83"/>
    </row>
    <row r="245" spans="2:34" ht="15" customHeight="1" x14ac:dyDescent="0.2">
      <c r="B245" s="83"/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3"/>
      <c r="X245" s="83"/>
      <c r="Y245" s="83"/>
      <c r="Z245" s="83"/>
      <c r="AA245" s="83"/>
      <c r="AB245" s="83"/>
      <c r="AC245" s="83"/>
      <c r="AD245" s="83"/>
      <c r="AE245" s="83"/>
      <c r="AF245" s="83"/>
      <c r="AG245" s="83"/>
      <c r="AH245" s="83"/>
    </row>
    <row r="246" spans="2:34" ht="15" customHeight="1" x14ac:dyDescent="0.2">
      <c r="B246" s="83"/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  <c r="X246" s="83"/>
      <c r="Y246" s="83"/>
      <c r="Z246" s="83"/>
      <c r="AA246" s="83"/>
      <c r="AB246" s="83"/>
      <c r="AC246" s="83"/>
      <c r="AD246" s="83"/>
      <c r="AE246" s="83"/>
      <c r="AF246" s="83"/>
      <c r="AG246" s="83"/>
      <c r="AH246" s="83"/>
    </row>
    <row r="247" spans="2:34" ht="15" customHeight="1" x14ac:dyDescent="0.2">
      <c r="B247" s="83"/>
      <c r="C247" s="83"/>
      <c r="D247" s="83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  <c r="Z247" s="83"/>
      <c r="AA247" s="83"/>
      <c r="AB247" s="83"/>
      <c r="AC247" s="83"/>
      <c r="AD247" s="83"/>
      <c r="AE247" s="83"/>
      <c r="AF247" s="83"/>
      <c r="AG247" s="83"/>
      <c r="AH247" s="83"/>
    </row>
    <row r="248" spans="2:34" s="83" customFormat="1" ht="15" customHeight="1" x14ac:dyDescent="0.2"/>
    <row r="249" spans="2:34" s="83" customFormat="1" ht="15" customHeight="1" x14ac:dyDescent="0.2"/>
    <row r="250" spans="2:34" s="83" customFormat="1" ht="15" customHeight="1" x14ac:dyDescent="0.2"/>
    <row r="251" spans="2:34" s="83" customFormat="1" ht="15" customHeight="1" x14ac:dyDescent="0.2"/>
    <row r="252" spans="2:34" s="83" customFormat="1" ht="15" customHeight="1" x14ac:dyDescent="0.2"/>
    <row r="253" spans="2:34" s="83" customFormat="1" ht="15" customHeight="1" x14ac:dyDescent="0.2"/>
    <row r="254" spans="2:34" s="83" customFormat="1" ht="15" customHeight="1" x14ac:dyDescent="0.2"/>
    <row r="255" spans="2:34" s="83" customFormat="1" ht="15" customHeight="1" x14ac:dyDescent="0.2"/>
    <row r="256" spans="2:34" s="83" customFormat="1" ht="15" customHeight="1" x14ac:dyDescent="0.2"/>
    <row r="257" s="83" customFormat="1" ht="15" customHeight="1" x14ac:dyDescent="0.2"/>
    <row r="258" s="83" customFormat="1" ht="15" customHeight="1" x14ac:dyDescent="0.2"/>
    <row r="259" s="83" customFormat="1" ht="15" customHeight="1" x14ac:dyDescent="0.2"/>
    <row r="260" s="83" customFormat="1" ht="15" customHeight="1" x14ac:dyDescent="0.2"/>
    <row r="261" s="83" customFormat="1" ht="15" customHeight="1" x14ac:dyDescent="0.2"/>
    <row r="262" s="83" customFormat="1" ht="15" customHeight="1" x14ac:dyDescent="0.2"/>
    <row r="263" s="83" customFormat="1" ht="15" customHeight="1" x14ac:dyDescent="0.2"/>
    <row r="264" s="83" customFormat="1" ht="15" customHeight="1" x14ac:dyDescent="0.2"/>
    <row r="265" s="83" customFormat="1" ht="15" customHeight="1" x14ac:dyDescent="0.2"/>
    <row r="266" s="83" customFormat="1" ht="15" customHeight="1" x14ac:dyDescent="0.2"/>
    <row r="267" s="83" customFormat="1" ht="15" customHeight="1" x14ac:dyDescent="0.2"/>
    <row r="268" s="83" customFormat="1" ht="15" customHeight="1" x14ac:dyDescent="0.2"/>
    <row r="269" s="83" customFormat="1" ht="15" customHeight="1" x14ac:dyDescent="0.2"/>
    <row r="270" s="83" customFormat="1" ht="15" customHeight="1" x14ac:dyDescent="0.2"/>
    <row r="271" s="83" customFormat="1" ht="15" customHeight="1" x14ac:dyDescent="0.2"/>
    <row r="272" s="83" customFormat="1" ht="15" customHeight="1" x14ac:dyDescent="0.2"/>
    <row r="273" s="83" customFormat="1" ht="15" customHeight="1" x14ac:dyDescent="0.2"/>
    <row r="274" s="83" customFormat="1" ht="15" customHeight="1" x14ac:dyDescent="0.2"/>
    <row r="275" s="83" customFormat="1" ht="15" customHeight="1" x14ac:dyDescent="0.2"/>
    <row r="276" s="83" customFormat="1" ht="15" customHeight="1" x14ac:dyDescent="0.2"/>
    <row r="277" s="83" customFormat="1" ht="15" customHeight="1" x14ac:dyDescent="0.2"/>
    <row r="278" s="83" customFormat="1" ht="15" customHeight="1" x14ac:dyDescent="0.2"/>
    <row r="279" s="83" customFormat="1" ht="15" customHeight="1" x14ac:dyDescent="0.2"/>
    <row r="280" s="83" customFormat="1" ht="15" customHeight="1" x14ac:dyDescent="0.2"/>
    <row r="281" s="83" customFormat="1" ht="15" customHeight="1" x14ac:dyDescent="0.2"/>
    <row r="282" s="83" customFormat="1" ht="15" customHeight="1" x14ac:dyDescent="0.2"/>
    <row r="283" s="83" customFormat="1" ht="15" customHeight="1" x14ac:dyDescent="0.2"/>
    <row r="284" s="83" customFormat="1" ht="15" customHeight="1" x14ac:dyDescent="0.2"/>
    <row r="285" s="83" customFormat="1" ht="15" customHeight="1" x14ac:dyDescent="0.2"/>
    <row r="286" s="83" customFormat="1" ht="15" customHeight="1" x14ac:dyDescent="0.2"/>
    <row r="287" s="83" customFormat="1" ht="15" customHeight="1" x14ac:dyDescent="0.2"/>
    <row r="288" s="83" customFormat="1" ht="15" customHeight="1" x14ac:dyDescent="0.2"/>
    <row r="289" s="83" customFormat="1" ht="15" customHeight="1" x14ac:dyDescent="0.2"/>
    <row r="290" s="83" customFormat="1" ht="15" customHeight="1" x14ac:dyDescent="0.2"/>
    <row r="291" s="83" customFormat="1" ht="15" customHeight="1" x14ac:dyDescent="0.2"/>
    <row r="292" s="83" customFormat="1" ht="15" customHeight="1" x14ac:dyDescent="0.2"/>
    <row r="293" s="83" customFormat="1" ht="15" customHeight="1" x14ac:dyDescent="0.2"/>
    <row r="294" s="83" customFormat="1" ht="15" customHeight="1" x14ac:dyDescent="0.2"/>
    <row r="295" s="83" customFormat="1" ht="15" customHeight="1" x14ac:dyDescent="0.2"/>
    <row r="296" s="83" customFormat="1" ht="15" customHeight="1" x14ac:dyDescent="0.2"/>
    <row r="297" s="83" customFormat="1" ht="15" customHeight="1" x14ac:dyDescent="0.2"/>
    <row r="298" s="83" customFormat="1" ht="15" customHeight="1" x14ac:dyDescent="0.2"/>
    <row r="299" s="83" customFormat="1" ht="15" customHeight="1" x14ac:dyDescent="0.2"/>
    <row r="300" s="83" customFormat="1" ht="15" customHeight="1" x14ac:dyDescent="0.2"/>
    <row r="301" s="83" customFormat="1" ht="15" customHeight="1" x14ac:dyDescent="0.2"/>
    <row r="302" s="83" customFormat="1" ht="15" customHeight="1" x14ac:dyDescent="0.2"/>
    <row r="303" s="83" customFormat="1" ht="15" customHeight="1" x14ac:dyDescent="0.2"/>
    <row r="304" s="83" customFormat="1" ht="15" customHeight="1" x14ac:dyDescent="0.2"/>
    <row r="305" s="83" customFormat="1" ht="15" customHeight="1" x14ac:dyDescent="0.2"/>
    <row r="306" s="83" customFormat="1" ht="15" customHeight="1" x14ac:dyDescent="0.2"/>
    <row r="307" s="83" customFormat="1" ht="15" customHeight="1" x14ac:dyDescent="0.2"/>
    <row r="308" s="83" customFormat="1" ht="15" customHeight="1" x14ac:dyDescent="0.2"/>
    <row r="309" s="83" customFormat="1" ht="15" customHeight="1" x14ac:dyDescent="0.2"/>
    <row r="310" s="83" customFormat="1" ht="15" customHeight="1" x14ac:dyDescent="0.2"/>
    <row r="311" s="83" customFormat="1" ht="15" customHeight="1" x14ac:dyDescent="0.2"/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7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34</v>
      </c>
      <c r="C1" s="3"/>
      <c r="D1" s="4"/>
      <c r="E1" s="5" t="s">
        <v>59</v>
      </c>
      <c r="F1" s="71"/>
      <c r="G1" s="72"/>
      <c r="H1" s="7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1"/>
      <c r="AB1" s="71"/>
      <c r="AC1" s="72"/>
      <c r="AD1" s="7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217" t="s">
        <v>145</v>
      </c>
      <c r="C2" s="84"/>
      <c r="D2" s="218"/>
      <c r="E2" s="13" t="s">
        <v>12</v>
      </c>
      <c r="F2" s="14"/>
      <c r="G2" s="14"/>
      <c r="H2" s="14"/>
      <c r="I2" s="20"/>
      <c r="J2" s="15"/>
      <c r="K2" s="219"/>
      <c r="L2" s="22" t="s">
        <v>146</v>
      </c>
      <c r="M2" s="14"/>
      <c r="N2" s="14"/>
      <c r="O2" s="21"/>
      <c r="P2" s="19"/>
      <c r="Q2" s="22" t="s">
        <v>147</v>
      </c>
      <c r="R2" s="14"/>
      <c r="S2" s="14"/>
      <c r="T2" s="14"/>
      <c r="U2" s="20"/>
      <c r="V2" s="21"/>
      <c r="W2" s="19"/>
      <c r="X2" s="220" t="s">
        <v>148</v>
      </c>
      <c r="Y2" s="221"/>
      <c r="Z2" s="222"/>
      <c r="AA2" s="13" t="s">
        <v>12</v>
      </c>
      <c r="AB2" s="14"/>
      <c r="AC2" s="14"/>
      <c r="AD2" s="14"/>
      <c r="AE2" s="20"/>
      <c r="AF2" s="15"/>
      <c r="AG2" s="219"/>
      <c r="AH2" s="22" t="s">
        <v>149</v>
      </c>
      <c r="AI2" s="14"/>
      <c r="AJ2" s="14"/>
      <c r="AK2" s="21"/>
      <c r="AL2" s="19"/>
      <c r="AM2" s="22" t="s">
        <v>147</v>
      </c>
      <c r="AN2" s="14"/>
      <c r="AO2" s="14"/>
      <c r="AP2" s="14"/>
      <c r="AQ2" s="20"/>
      <c r="AR2" s="21"/>
      <c r="AS2" s="223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223"/>
      <c r="L3" s="18" t="s">
        <v>5</v>
      </c>
      <c r="M3" s="18" t="s">
        <v>6</v>
      </c>
      <c r="N3" s="18" t="s">
        <v>130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22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223"/>
      <c r="AH3" s="18" t="s">
        <v>5</v>
      </c>
      <c r="AI3" s="18" t="s">
        <v>6</v>
      </c>
      <c r="AJ3" s="18" t="s">
        <v>130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223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5"/>
      <c r="C4" s="30"/>
      <c r="D4" s="2"/>
      <c r="E4" s="25"/>
      <c r="F4" s="25"/>
      <c r="G4" s="25"/>
      <c r="H4" s="26"/>
      <c r="I4" s="25"/>
      <c r="J4" s="27"/>
      <c r="K4" s="28"/>
      <c r="L4" s="97"/>
      <c r="M4" s="18"/>
      <c r="N4" s="18"/>
      <c r="O4" s="18"/>
      <c r="P4" s="24"/>
      <c r="Q4" s="25"/>
      <c r="R4" s="25"/>
      <c r="S4" s="26"/>
      <c r="T4" s="25"/>
      <c r="U4" s="25"/>
      <c r="V4" s="224"/>
      <c r="W4" s="28"/>
      <c r="X4" s="25">
        <v>1974</v>
      </c>
      <c r="Y4" s="25" t="s">
        <v>45</v>
      </c>
      <c r="Z4" s="37" t="s">
        <v>36</v>
      </c>
      <c r="AA4" s="25"/>
      <c r="AB4" s="25"/>
      <c r="AC4" s="25"/>
      <c r="AD4" s="25"/>
      <c r="AE4" s="25"/>
      <c r="AF4" s="81"/>
      <c r="AG4" s="2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225"/>
      <c r="AS4" s="210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5"/>
      <c r="C5" s="30"/>
      <c r="D5" s="2"/>
      <c r="E5" s="25"/>
      <c r="F5" s="25"/>
      <c r="G5" s="25"/>
      <c r="H5" s="26"/>
      <c r="I5" s="25"/>
      <c r="J5" s="27"/>
      <c r="K5" s="28"/>
      <c r="L5" s="97"/>
      <c r="M5" s="18"/>
      <c r="N5" s="18"/>
      <c r="O5" s="18"/>
      <c r="P5" s="24"/>
      <c r="Q5" s="25"/>
      <c r="R5" s="25"/>
      <c r="S5" s="26"/>
      <c r="T5" s="25"/>
      <c r="U5" s="25"/>
      <c r="V5" s="224"/>
      <c r="W5" s="28"/>
      <c r="X5" s="25"/>
      <c r="Y5" s="25"/>
      <c r="Z5" s="37"/>
      <c r="AA5" s="25"/>
      <c r="AB5" s="25"/>
      <c r="AC5" s="25"/>
      <c r="AD5" s="25"/>
      <c r="AE5" s="25"/>
      <c r="AF5" s="81"/>
      <c r="AG5" s="2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225"/>
      <c r="AS5" s="210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5"/>
      <c r="C6" s="30"/>
      <c r="D6" s="2"/>
      <c r="E6" s="25"/>
      <c r="F6" s="25"/>
      <c r="G6" s="25"/>
      <c r="H6" s="26"/>
      <c r="I6" s="25"/>
      <c r="J6" s="27"/>
      <c r="K6" s="28"/>
      <c r="L6" s="97"/>
      <c r="M6" s="18"/>
      <c r="N6" s="18"/>
      <c r="O6" s="18"/>
      <c r="P6" s="24"/>
      <c r="Q6" s="25"/>
      <c r="R6" s="25"/>
      <c r="S6" s="26"/>
      <c r="T6" s="25"/>
      <c r="U6" s="25"/>
      <c r="V6" s="224"/>
      <c r="W6" s="28"/>
      <c r="X6" s="25">
        <v>1976</v>
      </c>
      <c r="Y6" s="25" t="s">
        <v>45</v>
      </c>
      <c r="Z6" s="37" t="s">
        <v>36</v>
      </c>
      <c r="AA6" s="25"/>
      <c r="AB6" s="25"/>
      <c r="AC6" s="25"/>
      <c r="AD6" s="25"/>
      <c r="AE6" s="25"/>
      <c r="AF6" s="81"/>
      <c r="AG6" s="24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225"/>
      <c r="AS6" s="210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5"/>
      <c r="C7" s="30"/>
      <c r="D7" s="2"/>
      <c r="E7" s="25"/>
      <c r="F7" s="25"/>
      <c r="G7" s="25"/>
      <c r="H7" s="26"/>
      <c r="I7" s="25"/>
      <c r="J7" s="27"/>
      <c r="K7" s="28"/>
      <c r="L7" s="97"/>
      <c r="M7" s="18"/>
      <c r="N7" s="18"/>
      <c r="O7" s="18"/>
      <c r="P7" s="24"/>
      <c r="Q7" s="25"/>
      <c r="R7" s="25"/>
      <c r="S7" s="26"/>
      <c r="T7" s="25"/>
      <c r="U7" s="25"/>
      <c r="V7" s="224"/>
      <c r="W7" s="28"/>
      <c r="X7" s="25"/>
      <c r="Y7" s="25"/>
      <c r="Z7" s="37"/>
      <c r="AA7" s="25"/>
      <c r="AB7" s="25"/>
      <c r="AC7" s="25"/>
      <c r="AD7" s="25"/>
      <c r="AE7" s="25"/>
      <c r="AF7" s="81"/>
      <c r="AG7" s="24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225"/>
      <c r="AS7" s="210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5">
        <v>1981</v>
      </c>
      <c r="C8" s="25" t="s">
        <v>42</v>
      </c>
      <c r="D8" s="2" t="s">
        <v>36</v>
      </c>
      <c r="E8" s="25">
        <v>10</v>
      </c>
      <c r="F8" s="25">
        <v>1</v>
      </c>
      <c r="G8" s="25">
        <v>11</v>
      </c>
      <c r="H8" s="25">
        <v>6</v>
      </c>
      <c r="I8" s="25">
        <v>45</v>
      </c>
      <c r="J8" s="27">
        <v>0.63400000000000001</v>
      </c>
      <c r="K8" s="177"/>
      <c r="L8" s="18"/>
      <c r="M8" s="18"/>
      <c r="N8" s="18"/>
      <c r="O8" s="18"/>
      <c r="P8" s="24"/>
      <c r="Q8" s="25">
        <v>10</v>
      </c>
      <c r="R8" s="25">
        <v>2</v>
      </c>
      <c r="S8" s="25">
        <v>7</v>
      </c>
      <c r="T8" s="25">
        <v>6</v>
      </c>
      <c r="U8" s="25"/>
      <c r="V8" s="224"/>
      <c r="W8" s="28"/>
      <c r="X8" s="25"/>
      <c r="Y8" s="25"/>
      <c r="Z8" s="37"/>
      <c r="AA8" s="25"/>
      <c r="AB8" s="25"/>
      <c r="AC8" s="25"/>
      <c r="AD8" s="25"/>
      <c r="AE8" s="25"/>
      <c r="AF8" s="81"/>
      <c r="AG8" s="24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225"/>
      <c r="AS8" s="210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5">
        <v>1982</v>
      </c>
      <c r="C9" s="25" t="s">
        <v>38</v>
      </c>
      <c r="D9" s="2" t="s">
        <v>36</v>
      </c>
      <c r="E9" s="25">
        <v>1</v>
      </c>
      <c r="F9" s="25">
        <v>1</v>
      </c>
      <c r="G9" s="25">
        <v>2</v>
      </c>
      <c r="H9" s="25">
        <v>1</v>
      </c>
      <c r="I9" s="25"/>
      <c r="J9" s="27"/>
      <c r="K9" s="177"/>
      <c r="L9" s="18"/>
      <c r="M9" s="18"/>
      <c r="N9" s="18"/>
      <c r="O9" s="18"/>
      <c r="P9" s="24"/>
      <c r="Q9" s="25">
        <v>7</v>
      </c>
      <c r="R9" s="25">
        <v>1</v>
      </c>
      <c r="S9" s="25">
        <v>9</v>
      </c>
      <c r="T9" s="25">
        <v>4</v>
      </c>
      <c r="U9" s="25"/>
      <c r="V9" s="224"/>
      <c r="W9" s="28"/>
      <c r="X9" s="25"/>
      <c r="Y9" s="25"/>
      <c r="Z9" s="37"/>
      <c r="AA9" s="25"/>
      <c r="AB9" s="25"/>
      <c r="AC9" s="25"/>
      <c r="AD9" s="25"/>
      <c r="AE9" s="25"/>
      <c r="AF9" s="81"/>
      <c r="AG9" s="24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225"/>
      <c r="AS9" s="210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5"/>
      <c r="C10" s="25"/>
      <c r="D10" s="2"/>
      <c r="E10" s="25"/>
      <c r="F10" s="25"/>
      <c r="G10" s="25"/>
      <c r="H10" s="25"/>
      <c r="I10" s="25"/>
      <c r="J10" s="27"/>
      <c r="K10" s="177"/>
      <c r="L10" s="18"/>
      <c r="M10" s="18"/>
      <c r="N10" s="18"/>
      <c r="O10" s="18"/>
      <c r="P10" s="24"/>
      <c r="Q10" s="25"/>
      <c r="R10" s="25"/>
      <c r="S10" s="25"/>
      <c r="T10" s="25"/>
      <c r="U10" s="25"/>
      <c r="V10" s="224"/>
      <c r="W10" s="28"/>
      <c r="X10" s="25"/>
      <c r="Y10" s="25"/>
      <c r="Z10" s="37"/>
      <c r="AA10" s="25"/>
      <c r="AB10" s="25"/>
      <c r="AC10" s="25"/>
      <c r="AD10" s="25"/>
      <c r="AE10" s="25"/>
      <c r="AF10" s="81"/>
      <c r="AG10" s="24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225"/>
      <c r="AS10" s="210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5">
        <v>1986</v>
      </c>
      <c r="C11" s="25" t="s">
        <v>45</v>
      </c>
      <c r="D11" s="2" t="s">
        <v>36</v>
      </c>
      <c r="E11" s="25"/>
      <c r="F11" s="25"/>
      <c r="G11" s="25"/>
      <c r="H11" s="25"/>
      <c r="I11" s="25"/>
      <c r="J11" s="27"/>
      <c r="K11" s="177"/>
      <c r="L11" s="18"/>
      <c r="M11" s="18"/>
      <c r="N11" s="18"/>
      <c r="O11" s="18"/>
      <c r="P11" s="24"/>
      <c r="Q11" s="25"/>
      <c r="R11" s="25"/>
      <c r="S11" s="25"/>
      <c r="T11" s="25"/>
      <c r="U11" s="25"/>
      <c r="V11" s="224"/>
      <c r="W11" s="28"/>
      <c r="X11" s="25"/>
      <c r="Y11" s="25"/>
      <c r="Z11" s="37"/>
      <c r="AA11" s="25"/>
      <c r="AB11" s="25"/>
      <c r="AC11" s="25"/>
      <c r="AD11" s="25"/>
      <c r="AE11" s="25"/>
      <c r="AF11" s="81"/>
      <c r="AG11" s="24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225"/>
      <c r="AS11" s="210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ht="14.25" x14ac:dyDescent="0.2">
      <c r="A12" s="41"/>
      <c r="B12" s="75" t="s">
        <v>150</v>
      </c>
      <c r="C12" s="76"/>
      <c r="D12" s="74"/>
      <c r="E12" s="77">
        <f>SUM(E4:E11)</f>
        <v>11</v>
      </c>
      <c r="F12" s="77">
        <f>SUM(F4:F11)</f>
        <v>2</v>
      </c>
      <c r="G12" s="77">
        <f>SUM(G4:G11)</f>
        <v>13</v>
      </c>
      <c r="H12" s="77">
        <f>SUM(H4:H11)</f>
        <v>7</v>
      </c>
      <c r="I12" s="77">
        <f>SUM(I4:I11)</f>
        <v>45</v>
      </c>
      <c r="J12" s="226">
        <v>0</v>
      </c>
      <c r="K12" s="219">
        <f>SUM(K4:K11)</f>
        <v>0</v>
      </c>
      <c r="L12" s="22"/>
      <c r="M12" s="20"/>
      <c r="N12" s="212"/>
      <c r="O12" s="213"/>
      <c r="P12" s="24"/>
      <c r="Q12" s="77">
        <f>SUM(Q4:Q11)</f>
        <v>17</v>
      </c>
      <c r="R12" s="77">
        <f>SUM(R4:R11)</f>
        <v>3</v>
      </c>
      <c r="S12" s="77">
        <f>SUM(S4:S11)</f>
        <v>16</v>
      </c>
      <c r="T12" s="77">
        <f>SUM(T4:T11)</f>
        <v>10</v>
      </c>
      <c r="U12" s="77">
        <f>SUM(U4:U11)</f>
        <v>0</v>
      </c>
      <c r="V12" s="80">
        <v>0</v>
      </c>
      <c r="W12" s="219">
        <f>SUM(W4:W11)</f>
        <v>0</v>
      </c>
      <c r="X12" s="16" t="s">
        <v>150</v>
      </c>
      <c r="Y12" s="17"/>
      <c r="Z12" s="15"/>
      <c r="AA12" s="77">
        <f>SUM(AA4:AA11)</f>
        <v>0</v>
      </c>
      <c r="AB12" s="77">
        <f>SUM(AB4:AB11)</f>
        <v>0</v>
      </c>
      <c r="AC12" s="77">
        <f>SUM(AC4:AC11)</f>
        <v>0</v>
      </c>
      <c r="AD12" s="77">
        <f>SUM(AD4:AD11)</f>
        <v>0</v>
      </c>
      <c r="AE12" s="77">
        <f>SUM(AE4:AE11)</f>
        <v>0</v>
      </c>
      <c r="AF12" s="226">
        <v>0</v>
      </c>
      <c r="AG12" s="219">
        <f>SUM(AG4:AG11)</f>
        <v>0</v>
      </c>
      <c r="AH12" s="22"/>
      <c r="AI12" s="20"/>
      <c r="AJ12" s="212"/>
      <c r="AK12" s="213"/>
      <c r="AL12" s="24"/>
      <c r="AM12" s="77">
        <f>SUM(AM4:AM11)</f>
        <v>0</v>
      </c>
      <c r="AN12" s="77">
        <f>SUM(AN4:AN11)</f>
        <v>0</v>
      </c>
      <c r="AO12" s="77">
        <f>SUM(AO4:AO11)</f>
        <v>0</v>
      </c>
      <c r="AP12" s="77">
        <f>SUM(AP4:AP11)</f>
        <v>0</v>
      </c>
      <c r="AQ12" s="77">
        <f>SUM(AQ4:AQ11)</f>
        <v>0</v>
      </c>
      <c r="AR12" s="226">
        <v>0</v>
      </c>
      <c r="AS12" s="223">
        <f>SUM(AS4:AS11)</f>
        <v>0</v>
      </c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41"/>
      <c r="C13" s="41"/>
      <c r="D13" s="41"/>
      <c r="E13" s="41"/>
      <c r="F13" s="41"/>
      <c r="G13" s="41"/>
      <c r="H13" s="41"/>
      <c r="I13" s="41"/>
      <c r="J13" s="42"/>
      <c r="K13" s="28"/>
      <c r="L13" s="24"/>
      <c r="M13" s="24"/>
      <c r="N13" s="24"/>
      <c r="O13" s="24"/>
      <c r="P13" s="41"/>
      <c r="Q13" s="41"/>
      <c r="R13" s="44"/>
      <c r="S13" s="41"/>
      <c r="T13" s="41"/>
      <c r="U13" s="24"/>
      <c r="V13" s="24"/>
      <c r="W13" s="28"/>
      <c r="X13" s="41"/>
      <c r="Y13" s="41"/>
      <c r="Z13" s="41"/>
      <c r="AA13" s="41"/>
      <c r="AB13" s="41"/>
      <c r="AC13" s="41"/>
      <c r="AD13" s="41"/>
      <c r="AE13" s="41"/>
      <c r="AF13" s="42"/>
      <c r="AG13" s="28"/>
      <c r="AH13" s="24"/>
      <c r="AI13" s="24"/>
      <c r="AJ13" s="24"/>
      <c r="AK13" s="24"/>
      <c r="AL13" s="41"/>
      <c r="AM13" s="41"/>
      <c r="AN13" s="44"/>
      <c r="AO13" s="41"/>
      <c r="AP13" s="41"/>
      <c r="AQ13" s="24"/>
      <c r="AR13" s="24"/>
      <c r="AS13" s="28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227" t="s">
        <v>151</v>
      </c>
      <c r="C14" s="228"/>
      <c r="D14" s="229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18" t="s">
        <v>21</v>
      </c>
      <c r="K14" s="24"/>
      <c r="L14" s="18" t="s">
        <v>26</v>
      </c>
      <c r="M14" s="18" t="s">
        <v>27</v>
      </c>
      <c r="N14" s="18" t="s">
        <v>152</v>
      </c>
      <c r="O14" s="18" t="s">
        <v>153</v>
      </c>
      <c r="Q14" s="44"/>
      <c r="R14" s="44" t="s">
        <v>54</v>
      </c>
      <c r="S14" s="44"/>
      <c r="T14" s="41" t="s">
        <v>55</v>
      </c>
      <c r="U14" s="24"/>
      <c r="V14" s="28"/>
      <c r="W14" s="28"/>
      <c r="X14" s="230"/>
      <c r="Y14" s="230"/>
      <c r="Z14" s="230"/>
      <c r="AA14" s="230"/>
      <c r="AB14" s="230"/>
      <c r="AC14" s="44"/>
      <c r="AD14" s="44"/>
      <c r="AE14" s="44"/>
      <c r="AF14" s="41"/>
      <c r="AG14" s="41"/>
      <c r="AH14" s="41"/>
      <c r="AI14" s="41"/>
      <c r="AJ14" s="41"/>
      <c r="AK14" s="41"/>
      <c r="AM14" s="28"/>
      <c r="AN14" s="230"/>
      <c r="AO14" s="230"/>
      <c r="AP14" s="230"/>
      <c r="AQ14" s="230"/>
      <c r="AR14" s="230"/>
      <c r="AS14" s="230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46" t="s">
        <v>154</v>
      </c>
      <c r="C15" s="12"/>
      <c r="D15" s="48"/>
      <c r="E15" s="231">
        <v>196</v>
      </c>
      <c r="F15" s="231">
        <v>9</v>
      </c>
      <c r="G15" s="231">
        <v>94</v>
      </c>
      <c r="H15" s="231">
        <v>178</v>
      </c>
      <c r="I15" s="231">
        <v>170</v>
      </c>
      <c r="J15" s="232">
        <v>0.5</v>
      </c>
      <c r="K15" s="41">
        <f>PRODUCT(I15/J15)</f>
        <v>340</v>
      </c>
      <c r="L15" s="233">
        <f>PRODUCT((F15+G15)/E15)</f>
        <v>0.52551020408163263</v>
      </c>
      <c r="M15" s="233">
        <f>PRODUCT(H15/E15)</f>
        <v>0.90816326530612246</v>
      </c>
      <c r="N15" s="233">
        <f>PRODUCT((F15+G15+H15)/E15)</f>
        <v>1.4336734693877551</v>
      </c>
      <c r="O15" s="233">
        <v>4.0199999999999996</v>
      </c>
      <c r="Q15" s="44"/>
      <c r="R15" s="44"/>
      <c r="S15" s="44"/>
      <c r="T15" s="41" t="s">
        <v>56</v>
      </c>
      <c r="U15" s="41"/>
      <c r="V15" s="41"/>
      <c r="W15" s="41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1"/>
      <c r="AL15" s="41"/>
      <c r="AM15" s="41"/>
      <c r="AN15" s="44"/>
      <c r="AO15" s="44"/>
      <c r="AP15" s="44"/>
      <c r="AQ15" s="44"/>
      <c r="AR15" s="44"/>
      <c r="AS15" s="44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234" t="s">
        <v>145</v>
      </c>
      <c r="C16" s="235"/>
      <c r="D16" s="236"/>
      <c r="E16" s="231">
        <f>PRODUCT(E12+Q12)</f>
        <v>28</v>
      </c>
      <c r="F16" s="231">
        <f>PRODUCT(F12+R12)</f>
        <v>5</v>
      </c>
      <c r="G16" s="231">
        <f>PRODUCT(G12+S12)</f>
        <v>29</v>
      </c>
      <c r="H16" s="231">
        <f>PRODUCT(H12+T12)</f>
        <v>17</v>
      </c>
      <c r="I16" s="231">
        <f>PRODUCT(I12+U12)</f>
        <v>45</v>
      </c>
      <c r="J16" s="232">
        <v>0</v>
      </c>
      <c r="K16" s="41">
        <f>PRODUCT(K12+W12)</f>
        <v>0</v>
      </c>
      <c r="L16" s="233">
        <f>PRODUCT((F16+G16)/E16)</f>
        <v>1.2142857142857142</v>
      </c>
      <c r="M16" s="233">
        <f>PRODUCT(H16/E16)</f>
        <v>0.6071428571428571</v>
      </c>
      <c r="N16" s="233">
        <f>PRODUCT((F16+G16+H16)/E16)</f>
        <v>1.8214285714285714</v>
      </c>
      <c r="O16" s="233">
        <f>PRODUCT(I16/10)</f>
        <v>4.5</v>
      </c>
      <c r="Q16" s="44"/>
      <c r="R16" s="44"/>
      <c r="S16" s="44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4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69" t="s">
        <v>148</v>
      </c>
      <c r="C17" s="237"/>
      <c r="D17" s="70"/>
      <c r="E17" s="231">
        <f>PRODUCT(AA12+AM12)</f>
        <v>0</v>
      </c>
      <c r="F17" s="231">
        <f>PRODUCT(AB12+AN12)</f>
        <v>0</v>
      </c>
      <c r="G17" s="231">
        <f>PRODUCT(AC12+AO12)</f>
        <v>0</v>
      </c>
      <c r="H17" s="231">
        <f>PRODUCT(AD12+AP12)</f>
        <v>0</v>
      </c>
      <c r="I17" s="231">
        <f>PRODUCT(AE12+AQ12)</f>
        <v>0</v>
      </c>
      <c r="J17" s="232">
        <v>0</v>
      </c>
      <c r="K17" s="24">
        <f>PRODUCT(AG12+AS12)</f>
        <v>0</v>
      </c>
      <c r="L17" s="233">
        <v>0</v>
      </c>
      <c r="M17" s="233">
        <v>0</v>
      </c>
      <c r="N17" s="233">
        <v>0</v>
      </c>
      <c r="O17" s="233">
        <v>0</v>
      </c>
      <c r="Q17" s="44"/>
      <c r="R17" s="44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4"/>
      <c r="AK17" s="41"/>
      <c r="AL17" s="24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238" t="s">
        <v>150</v>
      </c>
      <c r="C18" s="104"/>
      <c r="D18" s="239"/>
      <c r="E18" s="231">
        <f>SUM(E15:E17)</f>
        <v>224</v>
      </c>
      <c r="F18" s="231">
        <f t="shared" ref="F18:I18" si="0">SUM(F15:F17)</f>
        <v>14</v>
      </c>
      <c r="G18" s="231">
        <f t="shared" si="0"/>
        <v>123</v>
      </c>
      <c r="H18" s="231">
        <f t="shared" si="0"/>
        <v>195</v>
      </c>
      <c r="I18" s="231">
        <f t="shared" si="0"/>
        <v>215</v>
      </c>
      <c r="J18" s="232">
        <v>0</v>
      </c>
      <c r="K18" s="41">
        <f>SUM(K15:K17)</f>
        <v>340</v>
      </c>
      <c r="L18" s="233">
        <f>PRODUCT((F18+G18)/E18)</f>
        <v>0.6116071428571429</v>
      </c>
      <c r="M18" s="233">
        <f>PRODUCT(H18/E18)</f>
        <v>0.8705357142857143</v>
      </c>
      <c r="N18" s="233">
        <f>PRODUCT((F18+G18+H18)/E18)</f>
        <v>1.4821428571428572</v>
      </c>
      <c r="O18" s="233">
        <f>PRODUCT(I18/53)</f>
        <v>4.0566037735849054</v>
      </c>
      <c r="Q18" s="24"/>
      <c r="R18" s="24"/>
      <c r="S18" s="24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24"/>
      <c r="F19" s="24"/>
      <c r="G19" s="24"/>
      <c r="H19" s="24"/>
      <c r="I19" s="24"/>
      <c r="J19" s="41"/>
      <c r="K19" s="41"/>
      <c r="L19" s="24"/>
      <c r="M19" s="24"/>
      <c r="N19" s="24"/>
      <c r="O19" s="24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4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4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4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4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4"/>
      <c r="R91" s="24"/>
      <c r="S91" s="24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4"/>
      <c r="AK91" s="41"/>
      <c r="AL91" s="24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4"/>
      <c r="R92" s="24"/>
      <c r="S92" s="24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4"/>
      <c r="AK92" s="41"/>
      <c r="AL92" s="24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4"/>
      <c r="R93" s="24"/>
      <c r="S93" s="24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4"/>
      <c r="AK93" s="41"/>
      <c r="AL93" s="24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4"/>
      <c r="R94" s="24"/>
      <c r="S94" s="24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4"/>
      <c r="AK94" s="41"/>
      <c r="AL94" s="24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4"/>
      <c r="R95" s="24"/>
      <c r="S95" s="24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4"/>
      <c r="AK95" s="41"/>
      <c r="AL95" s="24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4"/>
      <c r="R96" s="24"/>
      <c r="S96" s="24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4"/>
      <c r="AK96" s="41"/>
      <c r="AL96" s="24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4"/>
      <c r="R97" s="24"/>
      <c r="S97" s="24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4"/>
      <c r="AK97" s="41"/>
      <c r="AL97" s="24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4"/>
      <c r="R98" s="24"/>
      <c r="S98" s="24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4"/>
      <c r="AK98" s="41"/>
      <c r="AL98" s="24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4"/>
      <c r="R99" s="24"/>
      <c r="S99" s="24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4"/>
      <c r="AK99" s="41"/>
      <c r="AL99" s="24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4"/>
      <c r="R100" s="24"/>
      <c r="S100" s="24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4"/>
      <c r="AK100" s="41"/>
      <c r="AL100" s="24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4"/>
      <c r="R101" s="24"/>
      <c r="S101" s="24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4"/>
      <c r="AK101" s="41"/>
      <c r="AL101" s="24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4"/>
      <c r="R102" s="24"/>
      <c r="S102" s="24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4"/>
      <c r="AK102" s="41"/>
      <c r="AL102" s="24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4"/>
      <c r="R103" s="24"/>
      <c r="S103" s="24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4"/>
      <c r="AK103" s="41"/>
      <c r="AL103" s="24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4"/>
      <c r="R104" s="24"/>
      <c r="S104" s="24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4"/>
      <c r="AK104" s="41"/>
      <c r="AL104" s="24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4"/>
      <c r="R105" s="24"/>
      <c r="S105" s="24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4"/>
      <c r="AK105" s="41"/>
      <c r="AL105" s="24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4"/>
      <c r="R106" s="24"/>
      <c r="S106" s="24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4"/>
      <c r="AK106" s="41"/>
      <c r="AL106" s="24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4"/>
      <c r="R107" s="24"/>
      <c r="S107" s="24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4"/>
      <c r="AK107" s="41"/>
      <c r="AL107" s="24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4"/>
      <c r="R108" s="24"/>
      <c r="S108" s="24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4"/>
      <c r="AK108" s="41"/>
      <c r="AL108" s="24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4"/>
      <c r="R109" s="24"/>
      <c r="S109" s="24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4"/>
      <c r="AK109" s="41"/>
      <c r="AL109" s="24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4"/>
      <c r="R110" s="24"/>
      <c r="S110" s="24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4"/>
      <c r="AK110" s="41"/>
      <c r="AL110" s="24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4"/>
      <c r="R111" s="24"/>
      <c r="S111" s="24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4"/>
      <c r="AK111" s="41"/>
      <c r="AL111" s="24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4"/>
      <c r="R112" s="24"/>
      <c r="S112" s="24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4"/>
      <c r="AK112" s="41"/>
      <c r="AL112" s="24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4"/>
      <c r="R113" s="24"/>
      <c r="S113" s="24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4"/>
      <c r="AK113" s="41"/>
      <c r="AL113" s="24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4"/>
      <c r="R114" s="24"/>
      <c r="S114" s="24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4"/>
      <c r="AK114" s="41"/>
      <c r="AL114" s="24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4"/>
      <c r="R115" s="24"/>
      <c r="S115" s="24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4"/>
      <c r="AK115" s="41"/>
      <c r="AL115" s="24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4"/>
      <c r="R116" s="24"/>
      <c r="S116" s="24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4"/>
      <c r="AK116" s="41"/>
      <c r="AL116" s="24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4"/>
      <c r="R117" s="24"/>
      <c r="S117" s="24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4"/>
      <c r="AK117" s="41"/>
      <c r="AL117" s="24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4"/>
      <c r="R118" s="24"/>
      <c r="S118" s="24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4"/>
      <c r="AK118" s="41"/>
      <c r="AL118" s="24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4"/>
      <c r="R119" s="24"/>
      <c r="S119" s="24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4"/>
      <c r="AK119" s="41"/>
      <c r="AL119" s="24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4"/>
      <c r="R120" s="24"/>
      <c r="S120" s="24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4"/>
      <c r="AK120" s="41"/>
      <c r="AL120" s="24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4"/>
      <c r="R121" s="24"/>
      <c r="S121" s="24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4"/>
      <c r="AK121" s="41"/>
      <c r="AL121" s="24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4"/>
      <c r="R122" s="24"/>
      <c r="S122" s="24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4"/>
      <c r="AK122" s="41"/>
      <c r="AL122" s="24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4"/>
      <c r="R123" s="24"/>
      <c r="S123" s="24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4"/>
      <c r="AK123" s="41"/>
      <c r="AL123" s="24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4"/>
      <c r="R124" s="24"/>
      <c r="S124" s="24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4"/>
      <c r="AK124" s="41"/>
      <c r="AL124" s="24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4"/>
      <c r="R125" s="24"/>
      <c r="S125" s="24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4"/>
      <c r="AK125" s="41"/>
      <c r="AL125" s="24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4"/>
      <c r="R126" s="24"/>
      <c r="S126" s="24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4"/>
      <c r="AK126" s="41"/>
      <c r="AL126" s="24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4"/>
      <c r="R127" s="24"/>
      <c r="S127" s="24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4"/>
      <c r="AK127" s="41"/>
      <c r="AL127" s="24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4"/>
      <c r="R128" s="24"/>
      <c r="S128" s="24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4"/>
      <c r="AK128" s="41"/>
      <c r="AL128" s="24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4"/>
      <c r="R129" s="24"/>
      <c r="S129" s="24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4"/>
      <c r="AK129" s="41"/>
      <c r="AL129" s="24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4"/>
      <c r="R130" s="24"/>
      <c r="S130" s="24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4"/>
      <c r="AK130" s="41"/>
      <c r="AL130" s="24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4"/>
      <c r="R131" s="24"/>
      <c r="S131" s="24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4"/>
      <c r="AK131" s="41"/>
      <c r="AL131" s="24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4"/>
      <c r="R132" s="24"/>
      <c r="S132" s="24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4"/>
      <c r="AK132" s="41"/>
      <c r="AL132" s="24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4"/>
      <c r="R133" s="24"/>
      <c r="S133" s="24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4"/>
      <c r="AK133" s="41"/>
      <c r="AL133" s="24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4"/>
      <c r="R134" s="24"/>
      <c r="S134" s="24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4"/>
      <c r="AK134" s="41"/>
      <c r="AL134" s="24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4"/>
      <c r="R135" s="24"/>
      <c r="S135" s="24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4"/>
      <c r="AK135" s="41"/>
      <c r="AL135" s="24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4"/>
      <c r="R136" s="24"/>
      <c r="S136" s="24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4"/>
      <c r="AK136" s="41"/>
      <c r="AL136" s="24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4"/>
      <c r="R137" s="24"/>
      <c r="S137" s="24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4"/>
      <c r="AK137" s="41"/>
      <c r="AL137" s="24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4"/>
      <c r="R138" s="24"/>
      <c r="S138" s="24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4"/>
      <c r="AK138" s="41"/>
      <c r="AL138" s="24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4"/>
      <c r="R139" s="24"/>
      <c r="S139" s="24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4"/>
      <c r="AK139" s="41"/>
      <c r="AL139" s="24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4"/>
      <c r="R140" s="24"/>
      <c r="S140" s="24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4"/>
      <c r="AK140" s="41"/>
      <c r="AL140" s="24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4"/>
      <c r="R141" s="24"/>
      <c r="S141" s="24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4"/>
      <c r="AK141" s="41"/>
      <c r="AL141" s="24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4"/>
      <c r="R142" s="24"/>
      <c r="S142" s="24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4"/>
      <c r="AK142" s="41"/>
      <c r="AL142" s="24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4"/>
      <c r="R143" s="24"/>
      <c r="S143" s="24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4"/>
      <c r="AK143" s="41"/>
      <c r="AL143" s="24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4"/>
      <c r="R144" s="24"/>
      <c r="S144" s="24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4"/>
      <c r="AK144" s="41"/>
      <c r="AL144" s="24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4"/>
      <c r="R145" s="24"/>
      <c r="S145" s="24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4"/>
      <c r="AK145" s="41"/>
      <c r="AL145" s="24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4"/>
      <c r="R146" s="24"/>
      <c r="S146" s="24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4"/>
      <c r="AK146" s="41"/>
      <c r="AL146" s="24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4"/>
      <c r="R147" s="24"/>
      <c r="S147" s="24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4"/>
      <c r="AK147" s="41"/>
      <c r="AL147" s="24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4"/>
      <c r="R148" s="24"/>
      <c r="S148" s="24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4"/>
      <c r="AK148" s="41"/>
      <c r="AL148" s="24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4"/>
      <c r="R149" s="24"/>
      <c r="S149" s="24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4"/>
      <c r="AK149" s="41"/>
      <c r="AL149" s="24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4"/>
      <c r="R150" s="24"/>
      <c r="S150" s="24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4"/>
      <c r="AK150" s="41"/>
      <c r="AL150" s="24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4"/>
      <c r="R151" s="24"/>
      <c r="S151" s="24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4"/>
      <c r="AK151" s="41"/>
      <c r="AL151" s="24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4"/>
      <c r="R152" s="24"/>
      <c r="S152" s="24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4"/>
      <c r="AK152" s="41"/>
      <c r="AL152" s="24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4"/>
      <c r="R153" s="24"/>
      <c r="S153" s="24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4"/>
      <c r="AK153" s="41"/>
      <c r="AL153" s="24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4"/>
      <c r="R154" s="24"/>
      <c r="S154" s="24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4"/>
      <c r="AK154" s="41"/>
      <c r="AL154" s="24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4"/>
      <c r="R155" s="24"/>
      <c r="S155" s="24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4"/>
      <c r="AK155" s="41"/>
      <c r="AL155" s="24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4"/>
      <c r="R156" s="24"/>
      <c r="S156" s="24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4"/>
      <c r="AK156" s="41"/>
      <c r="AL156" s="24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4"/>
      <c r="R157" s="24"/>
      <c r="S157" s="24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4"/>
      <c r="AK157" s="41"/>
      <c r="AL157" s="24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4"/>
      <c r="R158" s="24"/>
      <c r="S158" s="24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4"/>
      <c r="AK158" s="41"/>
      <c r="AL158" s="24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4"/>
      <c r="R159" s="24"/>
      <c r="S159" s="24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4"/>
      <c r="AK159" s="41"/>
      <c r="AL159" s="24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4"/>
      <c r="R160" s="24"/>
      <c r="S160" s="24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4"/>
      <c r="AK160" s="41"/>
      <c r="AL160" s="24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4"/>
      <c r="R161" s="24"/>
      <c r="S161" s="24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4"/>
      <c r="AK161" s="41"/>
      <c r="AL161" s="24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4"/>
      <c r="R162" s="24"/>
      <c r="S162" s="24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4"/>
      <c r="AK162" s="41"/>
      <c r="AL162" s="24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4"/>
      <c r="R163" s="24"/>
      <c r="S163" s="24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4"/>
      <c r="AK163" s="41"/>
      <c r="AL163" s="24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4"/>
      <c r="R164" s="24"/>
      <c r="S164" s="24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4"/>
      <c r="AK164" s="41"/>
      <c r="AL164" s="24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4"/>
      <c r="R165" s="24"/>
      <c r="S165" s="24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4"/>
      <c r="AK165" s="41"/>
      <c r="AL165" s="24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4"/>
      <c r="R166" s="24"/>
      <c r="S166" s="24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4"/>
      <c r="AK166" s="41"/>
      <c r="AL166" s="24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4"/>
      <c r="R167" s="24"/>
      <c r="S167" s="24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4"/>
      <c r="AK167" s="41"/>
      <c r="AL167" s="24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4"/>
      <c r="R168" s="24"/>
      <c r="S168" s="24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4"/>
      <c r="AK168" s="41"/>
      <c r="AL168" s="24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4"/>
      <c r="R169" s="24"/>
      <c r="S169" s="24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4"/>
      <c r="AK169" s="41"/>
      <c r="AL169" s="24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4"/>
      <c r="R170" s="24"/>
      <c r="S170" s="24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4"/>
      <c r="AK170" s="41"/>
      <c r="AL170" s="24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4"/>
      <c r="R171" s="24"/>
      <c r="S171" s="24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4"/>
      <c r="AK171" s="41"/>
      <c r="AL171" s="24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4"/>
      <c r="R172" s="24"/>
      <c r="S172" s="24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4"/>
      <c r="AK172" s="41"/>
      <c r="AL172" s="24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4"/>
      <c r="R173" s="24"/>
      <c r="S173" s="24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4"/>
      <c r="AK173" s="41"/>
      <c r="AL173" s="24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4"/>
      <c r="R174" s="24"/>
      <c r="S174" s="24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4"/>
      <c r="AK174" s="41"/>
      <c r="AL174" s="24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4"/>
      <c r="R175" s="24"/>
      <c r="S175" s="24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4"/>
      <c r="AK175" s="41"/>
      <c r="AL175" s="24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4"/>
      <c r="AK176" s="41"/>
      <c r="AL176" s="24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4"/>
      <c r="AK177" s="41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4"/>
      <c r="AK178" s="41"/>
      <c r="AL178" s="24"/>
    </row>
    <row r="179" spans="12:38" ht="14.25" x14ac:dyDescent="0.2">
      <c r="L179"/>
      <c r="M179"/>
      <c r="N179"/>
      <c r="O179"/>
      <c r="P179"/>
      <c r="Q179" s="24"/>
      <c r="R179" s="24"/>
      <c r="S179" s="24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4"/>
      <c r="AK179" s="41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4"/>
      <c r="AK180" s="41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4"/>
      <c r="AK181" s="41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4"/>
      <c r="AK182" s="41"/>
      <c r="AL182" s="24"/>
    </row>
    <row r="183" spans="12:38" ht="14.25" x14ac:dyDescent="0.2">
      <c r="L183" s="24"/>
      <c r="M183" s="24"/>
      <c r="N183" s="24"/>
      <c r="O183" s="24"/>
      <c r="P183" s="24"/>
      <c r="R183" s="24"/>
      <c r="S183" s="24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4"/>
      <c r="AK183" s="24"/>
      <c r="AL183" s="24"/>
    </row>
    <row r="184" spans="12:38" x14ac:dyDescent="0.25">
      <c r="R184" s="28"/>
      <c r="S184" s="28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4"/>
    </row>
    <row r="185" spans="12:38" x14ac:dyDescent="0.25">
      <c r="R185" s="28"/>
      <c r="S185" s="28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4"/>
    </row>
    <row r="186" spans="12:38" x14ac:dyDescent="0.25">
      <c r="R186" s="28"/>
      <c r="S186" s="28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4"/>
    </row>
    <row r="187" spans="12:38" x14ac:dyDescent="0.25">
      <c r="L187"/>
      <c r="M187"/>
      <c r="N187"/>
      <c r="O187"/>
      <c r="P187"/>
      <c r="R187" s="28"/>
      <c r="S187" s="28"/>
      <c r="T187" s="44"/>
      <c r="U187" s="44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4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4"/>
      <c r="U188" s="44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4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4"/>
      <c r="U189" s="44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4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4"/>
      <c r="U190" s="44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4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4"/>
      <c r="U191" s="44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4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4"/>
      <c r="U192" s="44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4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4"/>
      <c r="U193" s="44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4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4"/>
      <c r="U194" s="44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4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4"/>
      <c r="U195" s="44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4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4"/>
      <c r="U196" s="44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4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4"/>
      <c r="U197" s="44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4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4"/>
      <c r="U198" s="44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4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4"/>
      <c r="U199" s="44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4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4"/>
      <c r="U200" s="44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4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4"/>
      <c r="U201" s="44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4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4"/>
      <c r="U202" s="44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4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4"/>
      <c r="U203" s="44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4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4"/>
      <c r="U204" s="44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4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4"/>
      <c r="U205" s="44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4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4"/>
      <c r="U206" s="44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4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4"/>
      <c r="U207" s="44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4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ht="14.25" x14ac:dyDescent="0.2">
      <c r="L212"/>
      <c r="M212"/>
      <c r="N212"/>
      <c r="O212"/>
      <c r="P212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ht="14.25" x14ac:dyDescent="0.2">
      <c r="L213"/>
      <c r="M213"/>
      <c r="N213"/>
      <c r="O213"/>
      <c r="P213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ht="14.25" x14ac:dyDescent="0.2">
      <c r="L214"/>
      <c r="M214"/>
      <c r="N214"/>
      <c r="O214"/>
      <c r="P21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ht="14.25" x14ac:dyDescent="0.2">
      <c r="L215"/>
      <c r="M215"/>
      <c r="N215"/>
      <c r="O215"/>
      <c r="P215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  <row r="223" spans="12:38" ht="12.75" x14ac:dyDescent="0.2">
      <c r="L223"/>
      <c r="M223"/>
      <c r="N223"/>
      <c r="O223"/>
      <c r="P223"/>
      <c r="AH223"/>
      <c r="AI223"/>
      <c r="AJ223"/>
      <c r="AK223"/>
      <c r="AL223"/>
    </row>
    <row r="224" spans="12:38" ht="12.75" x14ac:dyDescent="0.2">
      <c r="L224"/>
      <c r="M224"/>
      <c r="N224"/>
      <c r="O224"/>
      <c r="P224"/>
      <c r="AH224"/>
      <c r="AI224"/>
      <c r="AJ224"/>
      <c r="AK224"/>
      <c r="AL224"/>
    </row>
    <row r="225" spans="12:38" ht="12.75" x14ac:dyDescent="0.2">
      <c r="L225"/>
      <c r="M225"/>
      <c r="N225"/>
      <c r="O225"/>
      <c r="P225"/>
      <c r="AH225"/>
      <c r="AI225"/>
      <c r="AJ225"/>
      <c r="AK225"/>
      <c r="AL225"/>
    </row>
    <row r="226" spans="12:38" ht="12.75" x14ac:dyDescent="0.2">
      <c r="L226"/>
      <c r="M226"/>
      <c r="N226"/>
      <c r="O226"/>
      <c r="P226"/>
      <c r="AH226"/>
      <c r="AI226"/>
      <c r="AJ226"/>
      <c r="AK226"/>
      <c r="AL226"/>
    </row>
    <row r="227" spans="12:38" ht="12.75" x14ac:dyDescent="0.2">
      <c r="L227"/>
      <c r="M227"/>
      <c r="N227"/>
      <c r="O227"/>
      <c r="P227"/>
      <c r="AH227"/>
      <c r="AI227"/>
      <c r="AJ227"/>
      <c r="AK227"/>
      <c r="AL227"/>
    </row>
    <row r="228" spans="12:38" ht="12.75" x14ac:dyDescent="0.2">
      <c r="L228"/>
      <c r="M228"/>
      <c r="N228"/>
      <c r="O228"/>
      <c r="P228"/>
      <c r="AH228"/>
      <c r="AI228"/>
      <c r="AJ228"/>
      <c r="AK228"/>
      <c r="AL228"/>
    </row>
    <row r="229" spans="12:38" ht="12.75" x14ac:dyDescent="0.2">
      <c r="L229"/>
      <c r="M229"/>
      <c r="N229"/>
      <c r="O229"/>
      <c r="P229"/>
      <c r="AH229"/>
      <c r="AI229"/>
      <c r="AJ229"/>
      <c r="AK229"/>
      <c r="AL229"/>
    </row>
    <row r="230" spans="12:38" ht="12.75" x14ac:dyDescent="0.2">
      <c r="L230"/>
      <c r="M230"/>
      <c r="N230"/>
      <c r="O230"/>
      <c r="P230"/>
      <c r="AH230"/>
      <c r="AI230"/>
      <c r="AJ230"/>
      <c r="AK230"/>
      <c r="AL230"/>
    </row>
    <row r="231" spans="12:38" ht="12.75" x14ac:dyDescent="0.2">
      <c r="L231"/>
      <c r="M231"/>
      <c r="N231"/>
      <c r="O231"/>
      <c r="P231"/>
      <c r="AH231"/>
      <c r="AI231"/>
      <c r="AJ231"/>
      <c r="AK231"/>
      <c r="AL231"/>
    </row>
    <row r="232" spans="12:38" ht="12.75" x14ac:dyDescent="0.2">
      <c r="L232"/>
      <c r="M232"/>
      <c r="N232"/>
      <c r="O232"/>
      <c r="P232"/>
      <c r="AH232"/>
      <c r="AI232"/>
      <c r="AJ232"/>
      <c r="AK232"/>
      <c r="AL232"/>
    </row>
    <row r="233" spans="12:38" ht="12.75" x14ac:dyDescent="0.2">
      <c r="L233"/>
      <c r="M233"/>
      <c r="N233"/>
      <c r="O233"/>
      <c r="P233"/>
      <c r="AH233"/>
      <c r="AI233"/>
      <c r="AJ233"/>
      <c r="AK233"/>
      <c r="AL233"/>
    </row>
    <row r="234" spans="12:38" ht="12.75" x14ac:dyDescent="0.2">
      <c r="L234"/>
      <c r="M234"/>
      <c r="N234"/>
      <c r="O234"/>
      <c r="P234"/>
      <c r="AH234"/>
      <c r="AI234"/>
      <c r="AJ234"/>
      <c r="AK234"/>
      <c r="AL234"/>
    </row>
    <row r="235" spans="12:38" ht="12.75" x14ac:dyDescent="0.2">
      <c r="L235"/>
      <c r="M235"/>
      <c r="N235"/>
      <c r="O235"/>
      <c r="P235"/>
      <c r="AH235"/>
      <c r="AI235"/>
      <c r="AJ235"/>
      <c r="AK235"/>
      <c r="AL235"/>
    </row>
    <row r="236" spans="12:38" ht="12.75" x14ac:dyDescent="0.2">
      <c r="L236"/>
      <c r="M236"/>
      <c r="N236"/>
      <c r="O236"/>
      <c r="P236"/>
      <c r="AH236"/>
      <c r="AI236"/>
      <c r="AJ236"/>
      <c r="AK236"/>
      <c r="AL236"/>
    </row>
    <row r="237" spans="12:38" ht="12.75" x14ac:dyDescent="0.2">
      <c r="L237"/>
      <c r="M237"/>
      <c r="N237"/>
      <c r="O237"/>
      <c r="P237"/>
      <c r="AH237"/>
      <c r="AI237"/>
      <c r="AJ237"/>
      <c r="AK237"/>
      <c r="AL237"/>
    </row>
    <row r="238" spans="12:38" ht="12.75" x14ac:dyDescent="0.2">
      <c r="L238"/>
      <c r="M238"/>
      <c r="N238"/>
      <c r="O238"/>
      <c r="P238"/>
      <c r="AH238"/>
      <c r="AI238"/>
      <c r="AJ238"/>
      <c r="AK238"/>
      <c r="AL238"/>
    </row>
    <row r="239" spans="12:38" ht="12.75" x14ac:dyDescent="0.2">
      <c r="L239"/>
      <c r="M239"/>
      <c r="N239"/>
      <c r="O239"/>
      <c r="P239"/>
      <c r="AH239"/>
      <c r="AI239"/>
      <c r="AJ239"/>
      <c r="AK239"/>
      <c r="AL239"/>
    </row>
    <row r="240" spans="12:38" ht="12.75" x14ac:dyDescent="0.2">
      <c r="L240"/>
      <c r="M240"/>
      <c r="N240"/>
      <c r="O240"/>
      <c r="P240"/>
      <c r="AH240"/>
      <c r="AI240"/>
      <c r="AJ240"/>
      <c r="AK240"/>
      <c r="AL240"/>
    </row>
    <row r="241" spans="12:38" ht="12.75" x14ac:dyDescent="0.2">
      <c r="L241"/>
      <c r="M241"/>
      <c r="N241"/>
      <c r="O241"/>
      <c r="P241"/>
      <c r="AH241"/>
      <c r="AI241"/>
      <c r="AJ241"/>
      <c r="AK241"/>
      <c r="AL241"/>
    </row>
    <row r="242" spans="12:38" ht="12.75" x14ac:dyDescent="0.2">
      <c r="L242"/>
      <c r="M242"/>
      <c r="N242"/>
      <c r="O242"/>
      <c r="P242"/>
      <c r="AH242"/>
      <c r="AI242"/>
      <c r="AJ242"/>
      <c r="AK242"/>
      <c r="AL242"/>
    </row>
    <row r="243" spans="12:38" ht="12.75" x14ac:dyDescent="0.2">
      <c r="L243"/>
      <c r="M243"/>
      <c r="N243"/>
      <c r="O243"/>
      <c r="P243"/>
      <c r="AH243"/>
      <c r="AI243"/>
      <c r="AJ243"/>
      <c r="AK243"/>
      <c r="AL243"/>
    </row>
    <row r="244" spans="12:38" ht="12.75" x14ac:dyDescent="0.2">
      <c r="L244"/>
      <c r="M244"/>
      <c r="N244"/>
      <c r="O244"/>
      <c r="P244"/>
      <c r="AH244"/>
      <c r="AI244"/>
      <c r="AJ244"/>
      <c r="AK244"/>
      <c r="AL244"/>
    </row>
    <row r="245" spans="12:38" ht="12.75" x14ac:dyDescent="0.2">
      <c r="L245"/>
      <c r="M245"/>
      <c r="N245"/>
      <c r="O245"/>
      <c r="P245"/>
      <c r="AH245"/>
      <c r="AI245"/>
      <c r="AJ245"/>
      <c r="AK245"/>
      <c r="AL245"/>
    </row>
    <row r="246" spans="12:38" ht="12.75" x14ac:dyDescent="0.2">
      <c r="L246"/>
      <c r="M246"/>
      <c r="N246"/>
      <c r="O246"/>
      <c r="P246"/>
      <c r="AH246"/>
      <c r="AI246"/>
      <c r="AJ246"/>
      <c r="AK246"/>
      <c r="AL246"/>
    </row>
    <row r="247" spans="12:38" ht="12.75" x14ac:dyDescent="0.2">
      <c r="L247"/>
      <c r="M247"/>
      <c r="N247"/>
      <c r="O247"/>
      <c r="P247"/>
      <c r="AH247"/>
      <c r="AI247"/>
      <c r="AJ247"/>
      <c r="AK247"/>
      <c r="AL247"/>
    </row>
    <row r="248" spans="12:38" ht="12.75" x14ac:dyDescent="0.2">
      <c r="L248"/>
      <c r="M248"/>
      <c r="N248"/>
      <c r="O248"/>
      <c r="P248"/>
      <c r="AH248"/>
      <c r="AI248"/>
      <c r="AJ248"/>
      <c r="AK248"/>
      <c r="AL248"/>
    </row>
    <row r="249" spans="12:38" ht="12.75" x14ac:dyDescent="0.2">
      <c r="L249"/>
      <c r="M249"/>
      <c r="N249"/>
      <c r="O249"/>
      <c r="P249"/>
      <c r="AH249"/>
      <c r="AI249"/>
      <c r="AJ249"/>
      <c r="AK249"/>
      <c r="AL249"/>
    </row>
    <row r="250" spans="12:38" ht="12.75" x14ac:dyDescent="0.2">
      <c r="L250"/>
      <c r="M250"/>
      <c r="N250"/>
      <c r="O250"/>
      <c r="P250"/>
      <c r="AH250"/>
      <c r="AI250"/>
      <c r="AJ250"/>
      <c r="AK250"/>
      <c r="AL250"/>
    </row>
    <row r="251" spans="12:38" ht="12.75" x14ac:dyDescent="0.2">
      <c r="L251"/>
      <c r="M251"/>
      <c r="N251"/>
      <c r="O251"/>
      <c r="P251"/>
      <c r="AH251"/>
      <c r="AI251"/>
      <c r="AJ251"/>
      <c r="AK251"/>
      <c r="AL251"/>
    </row>
    <row r="252" spans="12:38" ht="12.75" x14ac:dyDescent="0.2">
      <c r="L252"/>
      <c r="M252"/>
      <c r="N252"/>
      <c r="O252"/>
      <c r="P252"/>
      <c r="AH252"/>
      <c r="AI252"/>
      <c r="AJ252"/>
      <c r="AK252"/>
      <c r="AL252"/>
    </row>
    <row r="253" spans="12:38" ht="12.75" x14ac:dyDescent="0.2">
      <c r="L253"/>
      <c r="M253"/>
      <c r="N253"/>
      <c r="O253"/>
      <c r="P253"/>
      <c r="AH253"/>
      <c r="AI253"/>
      <c r="AJ253"/>
      <c r="AK253"/>
      <c r="AL253"/>
    </row>
    <row r="254" spans="12:38" ht="12.75" x14ac:dyDescent="0.2">
      <c r="L254"/>
      <c r="M254"/>
      <c r="N254"/>
      <c r="O254"/>
      <c r="P254"/>
      <c r="AH254"/>
      <c r="AI254"/>
      <c r="AJ254"/>
      <c r="AK254"/>
      <c r="AL254"/>
    </row>
    <row r="255" spans="12:38" ht="12.75" x14ac:dyDescent="0.2">
      <c r="L255"/>
      <c r="M255"/>
      <c r="N255"/>
      <c r="O255"/>
      <c r="P255"/>
      <c r="AH255"/>
      <c r="AI255"/>
      <c r="AJ255"/>
      <c r="AK255"/>
      <c r="AL255"/>
    </row>
    <row r="256" spans="12:38" ht="12.75" x14ac:dyDescent="0.2">
      <c r="L256"/>
      <c r="M256"/>
      <c r="N256"/>
      <c r="O256"/>
      <c r="P256"/>
      <c r="AH256"/>
      <c r="AI256"/>
      <c r="AJ256"/>
      <c r="AK256"/>
      <c r="AL256"/>
    </row>
    <row r="257" spans="12:38" ht="12.75" x14ac:dyDescent="0.2">
      <c r="L257"/>
      <c r="M257"/>
      <c r="N257"/>
      <c r="O257"/>
      <c r="P257"/>
      <c r="AH257"/>
      <c r="AI257"/>
      <c r="AJ257"/>
      <c r="AK257"/>
      <c r="AL257"/>
    </row>
    <row r="258" spans="12:38" ht="12.75" x14ac:dyDescent="0.2">
      <c r="L258"/>
      <c r="M258"/>
      <c r="N258"/>
      <c r="O258"/>
      <c r="P258"/>
      <c r="AH258"/>
      <c r="AI258"/>
      <c r="AJ258"/>
      <c r="AK258"/>
      <c r="AL258"/>
    </row>
    <row r="259" spans="12:38" ht="12.75" x14ac:dyDescent="0.2">
      <c r="L259"/>
      <c r="M259"/>
      <c r="N259"/>
      <c r="O259"/>
      <c r="P259"/>
      <c r="AH259"/>
      <c r="AI259"/>
      <c r="AJ259"/>
      <c r="AK259"/>
      <c r="AL259"/>
    </row>
    <row r="260" spans="12:38" ht="12.75" x14ac:dyDescent="0.2">
      <c r="L260"/>
      <c r="M260"/>
      <c r="N260"/>
      <c r="O260"/>
      <c r="P260"/>
      <c r="AH260"/>
      <c r="AI260"/>
      <c r="AJ260"/>
      <c r="AK260"/>
      <c r="AL260"/>
    </row>
    <row r="261" spans="12:38" ht="12.75" x14ac:dyDescent="0.2">
      <c r="L261"/>
      <c r="M261"/>
      <c r="N261"/>
      <c r="O261"/>
      <c r="P261"/>
      <c r="AH261"/>
      <c r="AI261"/>
      <c r="AJ261"/>
      <c r="AK261"/>
      <c r="AL261"/>
    </row>
    <row r="262" spans="12:38" ht="12.75" x14ac:dyDescent="0.2">
      <c r="L262"/>
      <c r="M262"/>
      <c r="N262"/>
      <c r="O262"/>
      <c r="P262"/>
      <c r="AH262"/>
      <c r="AI262"/>
      <c r="AJ262"/>
      <c r="AK262"/>
      <c r="AL262"/>
    </row>
    <row r="263" spans="12:38" ht="12.75" x14ac:dyDescent="0.2">
      <c r="L263"/>
      <c r="M263"/>
      <c r="N263"/>
      <c r="O263"/>
      <c r="P263"/>
      <c r="AH263"/>
      <c r="AI263"/>
      <c r="AJ263"/>
      <c r="AK263"/>
      <c r="AL263"/>
    </row>
    <row r="264" spans="12:38" ht="12.75" x14ac:dyDescent="0.2">
      <c r="L264"/>
      <c r="M264"/>
      <c r="N264"/>
      <c r="O264"/>
      <c r="P264"/>
      <c r="AH264"/>
      <c r="AI264"/>
      <c r="AJ264"/>
      <c r="AK264"/>
      <c r="AL264"/>
    </row>
    <row r="265" spans="12:38" ht="12.75" x14ac:dyDescent="0.2">
      <c r="L265"/>
      <c r="M265"/>
      <c r="N265"/>
      <c r="O265"/>
      <c r="P265"/>
      <c r="AH265"/>
      <c r="AI265"/>
      <c r="AJ265"/>
      <c r="AK265"/>
      <c r="AL265"/>
    </row>
    <row r="266" spans="12:38" ht="12.75" x14ac:dyDescent="0.2">
      <c r="L266"/>
      <c r="M266"/>
      <c r="N266"/>
      <c r="O266"/>
      <c r="P266"/>
      <c r="AH266"/>
      <c r="AI266"/>
      <c r="AJ266"/>
      <c r="AK266"/>
      <c r="AL266"/>
    </row>
    <row r="267" spans="12:38" ht="12.75" x14ac:dyDescent="0.2">
      <c r="L267"/>
      <c r="M267"/>
      <c r="N267"/>
      <c r="O267"/>
      <c r="P267"/>
      <c r="AH267"/>
      <c r="AI267"/>
      <c r="AJ267"/>
      <c r="AK267"/>
      <c r="AL267"/>
    </row>
    <row r="268" spans="12:38" ht="12.75" x14ac:dyDescent="0.2">
      <c r="L268"/>
      <c r="M268"/>
      <c r="N268"/>
      <c r="O268"/>
      <c r="P268"/>
      <c r="AH268"/>
      <c r="AI268"/>
      <c r="AJ268"/>
      <c r="AK268"/>
      <c r="AL268"/>
    </row>
    <row r="269" spans="12:38" ht="12.75" x14ac:dyDescent="0.2">
      <c r="L269"/>
      <c r="M269"/>
      <c r="N269"/>
      <c r="O269"/>
      <c r="P269"/>
      <c r="AH269"/>
      <c r="AI269"/>
      <c r="AJ269"/>
      <c r="AK269"/>
      <c r="AL269"/>
    </row>
    <row r="270" spans="12:38" ht="12.75" x14ac:dyDescent="0.2">
      <c r="L270"/>
      <c r="M270"/>
      <c r="N270"/>
      <c r="O270"/>
      <c r="P270"/>
      <c r="AH270"/>
      <c r="AI270"/>
      <c r="AJ270"/>
      <c r="AK270"/>
      <c r="AL270"/>
    </row>
    <row r="271" spans="12:38" ht="12.75" x14ac:dyDescent="0.2">
      <c r="L271"/>
      <c r="M271"/>
      <c r="N271"/>
      <c r="O271"/>
      <c r="P271"/>
      <c r="AH271"/>
      <c r="AI271"/>
      <c r="AJ271"/>
      <c r="AK271"/>
      <c r="AL271"/>
    </row>
    <row r="272" spans="12:38" ht="12.75" x14ac:dyDescent="0.2">
      <c r="L272"/>
      <c r="M272"/>
      <c r="N272"/>
      <c r="O272"/>
      <c r="P272"/>
      <c r="AH272"/>
      <c r="AI272"/>
      <c r="AJ272"/>
      <c r="AK272"/>
      <c r="AL272"/>
    </row>
    <row r="273" spans="12:38" ht="12.75" x14ac:dyDescent="0.2">
      <c r="L273"/>
      <c r="M273"/>
      <c r="N273"/>
      <c r="O273"/>
      <c r="P273"/>
      <c r="AH273"/>
      <c r="AI273"/>
      <c r="AJ273"/>
      <c r="AK273"/>
      <c r="AL273"/>
    </row>
    <row r="274" spans="12:38" ht="12.75" x14ac:dyDescent="0.2">
      <c r="L274"/>
      <c r="M274"/>
      <c r="N274"/>
      <c r="O274"/>
      <c r="P274"/>
      <c r="AH274"/>
      <c r="AI274"/>
      <c r="AJ274"/>
      <c r="AK274"/>
      <c r="AL274"/>
    </row>
  </sheetData>
  <sortState ref="B9:Z10">
    <sortCondition ref="B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9.85546875" style="66" customWidth="1"/>
    <col min="3" max="3" width="21.5703125" style="65" customWidth="1"/>
    <col min="4" max="4" width="10.5703125" style="106" customWidth="1"/>
    <col min="5" max="5" width="8" style="106" customWidth="1"/>
    <col min="6" max="6" width="0.7109375" style="28" customWidth="1"/>
    <col min="7" max="11" width="5.28515625" style="65" customWidth="1"/>
    <col min="12" max="12" width="7.28515625" style="65" customWidth="1"/>
    <col min="13" max="21" width="5.28515625" style="65" customWidth="1"/>
    <col min="22" max="22" width="9" style="65" customWidth="1"/>
    <col min="23" max="23" width="18.140625" style="106" customWidth="1"/>
    <col min="24" max="24" width="10.140625" style="65" customWidth="1"/>
    <col min="25" max="30" width="9.140625" style="83"/>
  </cols>
  <sheetData>
    <row r="1" spans="1:32" ht="18.75" x14ac:dyDescent="0.3">
      <c r="A1" s="1"/>
      <c r="B1" s="141" t="s">
        <v>112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5"/>
      <c r="X1" s="35"/>
      <c r="Y1" s="86"/>
      <c r="Z1" s="86"/>
      <c r="AA1" s="86"/>
      <c r="AB1" s="86"/>
      <c r="AC1" s="86"/>
      <c r="AD1" s="86"/>
    </row>
    <row r="2" spans="1:32" x14ac:dyDescent="0.25">
      <c r="A2" s="1"/>
      <c r="B2" s="10" t="s">
        <v>34</v>
      </c>
      <c r="C2" s="5" t="s">
        <v>59</v>
      </c>
      <c r="D2" s="72"/>
      <c r="E2" s="11"/>
      <c r="F2" s="87"/>
      <c r="G2" s="7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2"/>
      <c r="X2" s="26"/>
      <c r="Y2" s="86"/>
      <c r="Z2" s="86"/>
      <c r="AA2" s="86"/>
      <c r="AB2" s="86"/>
      <c r="AC2" s="86"/>
      <c r="AD2" s="86"/>
    </row>
    <row r="3" spans="1:32" x14ac:dyDescent="0.25">
      <c r="A3" s="1"/>
      <c r="B3" s="79" t="s">
        <v>64</v>
      </c>
      <c r="C3" s="22" t="s">
        <v>65</v>
      </c>
      <c r="D3" s="75" t="s">
        <v>66</v>
      </c>
      <c r="E3" s="78" t="s">
        <v>1</v>
      </c>
      <c r="F3" s="24"/>
      <c r="G3" s="77" t="s">
        <v>67</v>
      </c>
      <c r="H3" s="74" t="s">
        <v>68</v>
      </c>
      <c r="I3" s="74" t="s">
        <v>31</v>
      </c>
      <c r="J3" s="17" t="s">
        <v>69</v>
      </c>
      <c r="K3" s="76" t="s">
        <v>70</v>
      </c>
      <c r="L3" s="76" t="s">
        <v>71</v>
      </c>
      <c r="M3" s="77" t="s">
        <v>72</v>
      </c>
      <c r="N3" s="77" t="s">
        <v>30</v>
      </c>
      <c r="O3" s="74" t="s">
        <v>73</v>
      </c>
      <c r="P3" s="77" t="s">
        <v>68</v>
      </c>
      <c r="Q3" s="77" t="s">
        <v>16</v>
      </c>
      <c r="R3" s="77">
        <v>1</v>
      </c>
      <c r="S3" s="77">
        <v>2</v>
      </c>
      <c r="T3" s="77">
        <v>3</v>
      </c>
      <c r="U3" s="77" t="s">
        <v>74</v>
      </c>
      <c r="V3" s="17" t="s">
        <v>21</v>
      </c>
      <c r="W3" s="16" t="s">
        <v>75</v>
      </c>
      <c r="X3" s="16" t="s">
        <v>76</v>
      </c>
      <c r="Y3" s="86"/>
      <c r="Z3" s="86"/>
      <c r="AA3" s="86"/>
      <c r="AB3" s="86"/>
      <c r="AC3" s="86"/>
      <c r="AD3" s="86"/>
    </row>
    <row r="4" spans="1:32" x14ac:dyDescent="0.25">
      <c r="A4" s="9"/>
      <c r="B4" s="88" t="s">
        <v>77</v>
      </c>
      <c r="C4" s="89" t="s">
        <v>78</v>
      </c>
      <c r="D4" s="90" t="s">
        <v>79</v>
      </c>
      <c r="E4" s="91" t="s">
        <v>36</v>
      </c>
      <c r="F4" s="24"/>
      <c r="G4" s="92">
        <v>1</v>
      </c>
      <c r="H4" s="92"/>
      <c r="I4" s="93"/>
      <c r="J4" s="94"/>
      <c r="K4" s="94" t="s">
        <v>80</v>
      </c>
      <c r="L4" s="94"/>
      <c r="M4" s="94">
        <v>1</v>
      </c>
      <c r="N4" s="92"/>
      <c r="O4" s="93"/>
      <c r="P4" s="92"/>
      <c r="Q4" s="93"/>
      <c r="R4" s="93"/>
      <c r="S4" s="93"/>
      <c r="T4" s="93"/>
      <c r="U4" s="93"/>
      <c r="V4" s="95"/>
      <c r="W4" s="89" t="s">
        <v>81</v>
      </c>
      <c r="X4" s="96" t="s">
        <v>82</v>
      </c>
      <c r="Y4" s="86"/>
      <c r="Z4" s="86"/>
      <c r="AA4" s="86"/>
      <c r="AB4" s="86"/>
      <c r="AC4" s="86"/>
      <c r="AD4" s="86"/>
    </row>
    <row r="5" spans="1:32" x14ac:dyDescent="0.25">
      <c r="A5" s="9"/>
      <c r="B5" s="123" t="s">
        <v>83</v>
      </c>
      <c r="C5" s="124" t="s">
        <v>84</v>
      </c>
      <c r="D5" s="125"/>
      <c r="E5" s="126"/>
      <c r="F5" s="127"/>
      <c r="G5" s="124"/>
      <c r="H5" s="126"/>
      <c r="I5" s="98"/>
      <c r="J5" s="126"/>
      <c r="K5" s="126"/>
      <c r="L5" s="126"/>
      <c r="M5" s="126"/>
      <c r="N5" s="126"/>
      <c r="O5" s="126"/>
      <c r="P5" s="126"/>
      <c r="Q5" s="126"/>
      <c r="R5" s="99"/>
      <c r="S5" s="126"/>
      <c r="T5" s="126"/>
      <c r="U5" s="126"/>
      <c r="V5" s="126"/>
      <c r="W5" s="99"/>
      <c r="X5" s="100"/>
      <c r="Y5" s="86"/>
      <c r="Z5" s="86"/>
      <c r="AA5" s="86"/>
      <c r="AB5" s="86"/>
      <c r="AC5" s="86"/>
      <c r="AD5" s="86"/>
    </row>
    <row r="6" spans="1:32" x14ac:dyDescent="0.25">
      <c r="A6" s="9"/>
      <c r="B6" s="128"/>
      <c r="C6" s="129"/>
      <c r="D6" s="129"/>
      <c r="E6" s="104"/>
      <c r="F6" s="104"/>
      <c r="G6" s="130"/>
      <c r="H6" s="131"/>
      <c r="I6" s="103"/>
      <c r="J6" s="131"/>
      <c r="K6" s="103"/>
      <c r="L6" s="131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32"/>
      <c r="Y6" s="86"/>
      <c r="Z6" s="86"/>
      <c r="AA6" s="86"/>
      <c r="AB6" s="86"/>
      <c r="AC6" s="86"/>
      <c r="AD6" s="86"/>
    </row>
    <row r="7" spans="1:32" x14ac:dyDescent="0.25">
      <c r="A7" s="1"/>
      <c r="B7" s="79" t="s">
        <v>123</v>
      </c>
      <c r="C7" s="22" t="s">
        <v>65</v>
      </c>
      <c r="D7" s="75" t="s">
        <v>66</v>
      </c>
      <c r="E7" s="78" t="s">
        <v>1</v>
      </c>
      <c r="F7" s="24"/>
      <c r="G7" s="77" t="s">
        <v>67</v>
      </c>
      <c r="H7" s="74" t="s">
        <v>68</v>
      </c>
      <c r="I7" s="74" t="s">
        <v>31</v>
      </c>
      <c r="J7" s="17" t="s">
        <v>69</v>
      </c>
      <c r="K7" s="76" t="s">
        <v>70</v>
      </c>
      <c r="L7" s="76" t="s">
        <v>71</v>
      </c>
      <c r="M7" s="77" t="s">
        <v>72</v>
      </c>
      <c r="N7" s="77" t="s">
        <v>30</v>
      </c>
      <c r="O7" s="74" t="s">
        <v>73</v>
      </c>
      <c r="P7" s="77" t="s">
        <v>68</v>
      </c>
      <c r="Q7" s="77" t="s">
        <v>16</v>
      </c>
      <c r="R7" s="77">
        <v>1</v>
      </c>
      <c r="S7" s="77">
        <v>2</v>
      </c>
      <c r="T7" s="77">
        <v>3</v>
      </c>
      <c r="U7" s="77" t="s">
        <v>74</v>
      </c>
      <c r="V7" s="17" t="s">
        <v>21</v>
      </c>
      <c r="W7" s="16" t="s">
        <v>75</v>
      </c>
      <c r="X7" s="16" t="s">
        <v>76</v>
      </c>
      <c r="Y7" s="86"/>
      <c r="Z7" s="86"/>
      <c r="AA7" s="86"/>
      <c r="AB7" s="86"/>
      <c r="AC7" s="86"/>
      <c r="AD7" s="86"/>
    </row>
    <row r="8" spans="1:32" x14ac:dyDescent="0.25">
      <c r="A8" s="1"/>
      <c r="B8" s="198" t="s">
        <v>124</v>
      </c>
      <c r="C8" s="199" t="s">
        <v>125</v>
      </c>
      <c r="D8" s="198" t="s">
        <v>79</v>
      </c>
      <c r="E8" s="200" t="s">
        <v>36</v>
      </c>
      <c r="F8" s="205"/>
      <c r="G8" s="92">
        <v>1</v>
      </c>
      <c r="H8" s="201"/>
      <c r="I8" s="201"/>
      <c r="J8" s="202" t="s">
        <v>109</v>
      </c>
      <c r="K8" s="202"/>
      <c r="L8" s="94"/>
      <c r="M8" s="202">
        <v>1</v>
      </c>
      <c r="N8" s="203"/>
      <c r="O8" s="201"/>
      <c r="P8" s="201"/>
      <c r="Q8" s="201"/>
      <c r="R8" s="201"/>
      <c r="S8" s="201"/>
      <c r="T8" s="201"/>
      <c r="U8" s="201"/>
      <c r="V8" s="204"/>
      <c r="W8" s="198" t="s">
        <v>126</v>
      </c>
      <c r="X8" s="203">
        <v>500</v>
      </c>
      <c r="Y8" s="86"/>
      <c r="Z8" s="86"/>
      <c r="AA8" s="86"/>
      <c r="AB8" s="86"/>
      <c r="AC8" s="86"/>
      <c r="AD8" s="86"/>
    </row>
    <row r="9" spans="1:32" x14ac:dyDescent="0.25">
      <c r="A9" s="9"/>
      <c r="B9" s="128"/>
      <c r="C9" s="129"/>
      <c r="D9" s="129"/>
      <c r="E9" s="104"/>
      <c r="F9" s="104"/>
      <c r="G9" s="130"/>
      <c r="H9" s="131"/>
      <c r="I9" s="103"/>
      <c r="J9" s="131"/>
      <c r="K9" s="103"/>
      <c r="L9" s="131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32"/>
      <c r="Y9" s="86"/>
      <c r="Z9" s="86"/>
      <c r="AA9" s="86"/>
      <c r="AB9" s="86"/>
      <c r="AC9" s="86"/>
      <c r="AD9" s="86"/>
    </row>
    <row r="10" spans="1:32" s="8" customFormat="1" ht="18.75" customHeight="1" x14ac:dyDescent="0.2">
      <c r="A10" s="1"/>
      <c r="B10" s="142" t="s">
        <v>104</v>
      </c>
      <c r="C10" s="84"/>
      <c r="D10" s="85"/>
      <c r="E10" s="85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5"/>
      <c r="X10" s="35"/>
      <c r="Y10" s="24"/>
      <c r="Z10" s="24"/>
      <c r="AA10" s="24"/>
      <c r="AB10" s="24"/>
      <c r="AC10" s="24"/>
      <c r="AD10" s="24"/>
      <c r="AE10" s="24"/>
      <c r="AF10" s="24"/>
    </row>
    <row r="11" spans="1:32" s="23" customFormat="1" ht="15" customHeight="1" x14ac:dyDescent="0.2">
      <c r="A11" s="9"/>
      <c r="B11" s="79" t="s">
        <v>64</v>
      </c>
      <c r="C11" s="22" t="s">
        <v>105</v>
      </c>
      <c r="D11" s="75" t="s">
        <v>66</v>
      </c>
      <c r="E11" s="78" t="s">
        <v>1</v>
      </c>
      <c r="F11" s="44"/>
      <c r="G11" s="77" t="s">
        <v>67</v>
      </c>
      <c r="H11" s="74" t="s">
        <v>68</v>
      </c>
      <c r="I11" s="74" t="s">
        <v>31</v>
      </c>
      <c r="J11" s="17" t="s">
        <v>69</v>
      </c>
      <c r="K11" s="76" t="s">
        <v>70</v>
      </c>
      <c r="L11" s="76" t="s">
        <v>71</v>
      </c>
      <c r="M11" s="77" t="s">
        <v>72</v>
      </c>
      <c r="N11" s="77" t="s">
        <v>30</v>
      </c>
      <c r="O11" s="74" t="s">
        <v>73</v>
      </c>
      <c r="P11" s="77" t="s">
        <v>68</v>
      </c>
      <c r="Q11" s="77" t="s">
        <v>16</v>
      </c>
      <c r="R11" s="77">
        <v>1</v>
      </c>
      <c r="S11" s="77">
        <v>2</v>
      </c>
      <c r="T11" s="77">
        <v>3</v>
      </c>
      <c r="U11" s="77" t="s">
        <v>74</v>
      </c>
      <c r="V11" s="17" t="s">
        <v>106</v>
      </c>
      <c r="W11" s="16" t="s">
        <v>75</v>
      </c>
      <c r="X11" s="16" t="s">
        <v>76</v>
      </c>
      <c r="Y11" s="24"/>
      <c r="Z11" s="24"/>
      <c r="AA11" s="24"/>
      <c r="AB11" s="24"/>
      <c r="AC11" s="24"/>
      <c r="AD11" s="24"/>
      <c r="AE11" s="24"/>
      <c r="AF11" s="24"/>
    </row>
    <row r="12" spans="1:32" s="23" customFormat="1" ht="15" customHeight="1" x14ac:dyDescent="0.2">
      <c r="A12" s="9"/>
      <c r="B12" s="133" t="s">
        <v>108</v>
      </c>
      <c r="C12" s="134" t="s">
        <v>110</v>
      </c>
      <c r="D12" s="133" t="s">
        <v>107</v>
      </c>
      <c r="E12" s="135" t="s">
        <v>36</v>
      </c>
      <c r="F12" s="44"/>
      <c r="G12" s="136"/>
      <c r="H12" s="136"/>
      <c r="I12" s="136">
        <v>1</v>
      </c>
      <c r="J12" s="137" t="s">
        <v>109</v>
      </c>
      <c r="K12" s="137"/>
      <c r="L12" s="138"/>
      <c r="M12" s="138">
        <v>1</v>
      </c>
      <c r="N12" s="137"/>
      <c r="O12" s="138"/>
      <c r="P12" s="138"/>
      <c r="Q12" s="138"/>
      <c r="R12" s="138"/>
      <c r="S12" s="138"/>
      <c r="T12" s="138"/>
      <c r="U12" s="138"/>
      <c r="V12" s="59"/>
      <c r="W12" s="135" t="s">
        <v>144</v>
      </c>
      <c r="X12" s="57">
        <v>3000</v>
      </c>
      <c r="Y12" s="24"/>
      <c r="Z12" s="24"/>
      <c r="AA12" s="24"/>
      <c r="AB12" s="24"/>
      <c r="AC12" s="24"/>
      <c r="AD12" s="24"/>
      <c r="AE12" s="24"/>
      <c r="AF12" s="24"/>
    </row>
    <row r="13" spans="1:32" x14ac:dyDescent="0.25">
      <c r="A13" s="9"/>
      <c r="B13" s="123" t="s">
        <v>83</v>
      </c>
      <c r="C13" s="124" t="s">
        <v>111</v>
      </c>
      <c r="D13" s="139"/>
      <c r="E13" s="126"/>
      <c r="F13" s="127"/>
      <c r="G13" s="124"/>
      <c r="H13" s="126"/>
      <c r="I13" s="98"/>
      <c r="J13" s="126"/>
      <c r="K13" s="126"/>
      <c r="L13" s="126"/>
      <c r="M13" s="126"/>
      <c r="N13" s="126"/>
      <c r="O13" s="126"/>
      <c r="P13" s="126"/>
      <c r="Q13" s="126"/>
      <c r="R13" s="99"/>
      <c r="S13" s="126"/>
      <c r="T13" s="126"/>
      <c r="U13" s="126"/>
      <c r="V13" s="126"/>
      <c r="W13" s="99"/>
      <c r="X13" s="100"/>
      <c r="Y13" s="86"/>
      <c r="Z13" s="86"/>
      <c r="AA13" s="86"/>
      <c r="AB13" s="86"/>
      <c r="AC13" s="86"/>
      <c r="AD13" s="86"/>
    </row>
    <row r="14" spans="1:32" x14ac:dyDescent="0.25">
      <c r="A14" s="9"/>
      <c r="B14" s="140"/>
      <c r="C14" s="103"/>
      <c r="D14" s="129"/>
      <c r="E14" s="104"/>
      <c r="F14" s="104"/>
      <c r="G14" s="103"/>
      <c r="H14" s="131"/>
      <c r="I14" s="131"/>
      <c r="J14" s="131"/>
      <c r="K14" s="131"/>
      <c r="L14" s="131"/>
      <c r="M14" s="103"/>
      <c r="N14" s="131"/>
      <c r="O14" s="131"/>
      <c r="P14" s="131"/>
      <c r="Q14" s="131"/>
      <c r="R14" s="103"/>
      <c r="S14" s="131"/>
      <c r="T14" s="131"/>
      <c r="U14" s="131"/>
      <c r="V14" s="131"/>
      <c r="W14" s="103"/>
      <c r="X14" s="132"/>
      <c r="Y14" s="86"/>
      <c r="Z14" s="86"/>
      <c r="AA14" s="86"/>
      <c r="AB14" s="86"/>
      <c r="AC14" s="86"/>
      <c r="AD14" s="86"/>
    </row>
    <row r="15" spans="1:32" s="23" customFormat="1" ht="15" customHeight="1" x14ac:dyDescent="0.25">
      <c r="A15" s="9"/>
      <c r="B15" s="101"/>
      <c r="C15" s="41"/>
      <c r="D15" s="101"/>
      <c r="E15" s="105"/>
      <c r="F15" s="28"/>
      <c r="G15" s="41"/>
      <c r="H15" s="44"/>
      <c r="I15" s="41"/>
      <c r="J15" s="24"/>
      <c r="K15" s="24"/>
      <c r="L15" s="24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101"/>
      <c r="X15" s="41"/>
      <c r="Y15" s="24"/>
      <c r="Z15" s="24"/>
      <c r="AA15" s="24"/>
      <c r="AB15" s="24"/>
      <c r="AC15" s="24"/>
      <c r="AD15" s="24"/>
      <c r="AE15" s="24"/>
      <c r="AF15" s="24"/>
    </row>
    <row r="16" spans="1:32" s="23" customFormat="1" ht="15" customHeight="1" x14ac:dyDescent="0.25">
      <c r="A16" s="9"/>
      <c r="B16" s="101"/>
      <c r="C16" s="41"/>
      <c r="D16" s="101"/>
      <c r="E16" s="105"/>
      <c r="F16" s="28"/>
      <c r="G16" s="41"/>
      <c r="H16" s="44"/>
      <c r="I16" s="41"/>
      <c r="J16" s="24"/>
      <c r="K16" s="24"/>
      <c r="L16" s="24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101"/>
      <c r="X16" s="41"/>
      <c r="Y16" s="24"/>
      <c r="Z16" s="24"/>
      <c r="AA16" s="24"/>
      <c r="AB16" s="24"/>
      <c r="AC16" s="24"/>
      <c r="AD16" s="24"/>
      <c r="AE16" s="24"/>
      <c r="AF16" s="24"/>
    </row>
    <row r="17" spans="1:30" x14ac:dyDescent="0.25">
      <c r="A17" s="9"/>
      <c r="B17" s="101"/>
      <c r="C17" s="41"/>
      <c r="D17" s="101"/>
      <c r="E17" s="105"/>
      <c r="G17" s="41"/>
      <c r="H17" s="44"/>
      <c r="I17" s="41"/>
      <c r="J17" s="24"/>
      <c r="K17" s="24"/>
      <c r="L17" s="24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101"/>
      <c r="X17" s="41"/>
      <c r="Y17" s="86"/>
      <c r="Z17" s="86"/>
      <c r="AA17" s="86"/>
      <c r="AB17" s="86"/>
      <c r="AC17" s="86"/>
      <c r="AD17" s="86"/>
    </row>
    <row r="18" spans="1:30" x14ac:dyDescent="0.25">
      <c r="A18" s="9"/>
      <c r="B18" s="101"/>
      <c r="C18" s="41"/>
      <c r="D18" s="101"/>
      <c r="E18" s="105"/>
      <c r="G18" s="41"/>
      <c r="H18" s="44"/>
      <c r="I18" s="41"/>
      <c r="J18" s="24"/>
      <c r="K18" s="24"/>
      <c r="L18" s="24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101"/>
      <c r="X18" s="41"/>
      <c r="Y18" s="86"/>
      <c r="Z18" s="86"/>
      <c r="AA18" s="86"/>
      <c r="AB18" s="86"/>
      <c r="AC18" s="86"/>
      <c r="AD18" s="86"/>
    </row>
    <row r="19" spans="1:30" x14ac:dyDescent="0.25">
      <c r="A19" s="9"/>
      <c r="B19" s="101"/>
      <c r="C19" s="41"/>
      <c r="D19" s="101"/>
      <c r="E19" s="105"/>
      <c r="G19" s="41"/>
      <c r="H19" s="44"/>
      <c r="I19" s="41"/>
      <c r="J19" s="24"/>
      <c r="K19" s="24"/>
      <c r="L19" s="24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101"/>
      <c r="X19" s="41"/>
      <c r="Y19" s="86"/>
      <c r="Z19" s="86"/>
      <c r="AA19" s="86"/>
      <c r="AB19" s="86"/>
      <c r="AC19" s="86"/>
      <c r="AD19" s="86"/>
    </row>
    <row r="20" spans="1:30" x14ac:dyDescent="0.25">
      <c r="A20" s="9"/>
      <c r="B20" s="101"/>
      <c r="C20" s="41"/>
      <c r="D20" s="101"/>
      <c r="E20" s="105"/>
      <c r="G20" s="41"/>
      <c r="H20" s="44"/>
      <c r="I20" s="41"/>
      <c r="J20" s="24"/>
      <c r="K20" s="24"/>
      <c r="L20" s="24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101"/>
      <c r="X20" s="41"/>
      <c r="Y20" s="86"/>
      <c r="Z20" s="86"/>
      <c r="AA20" s="86"/>
      <c r="AB20" s="86"/>
      <c r="AC20" s="86"/>
      <c r="AD20" s="86"/>
    </row>
    <row r="21" spans="1:30" x14ac:dyDescent="0.25">
      <c r="A21" s="9"/>
      <c r="B21" s="101"/>
      <c r="C21" s="41"/>
      <c r="D21" s="101"/>
      <c r="E21" s="105"/>
      <c r="G21" s="41"/>
      <c r="H21" s="44"/>
      <c r="I21" s="41"/>
      <c r="J21" s="24"/>
      <c r="K21" s="24"/>
      <c r="L21" s="24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101"/>
      <c r="X21" s="41"/>
      <c r="Y21" s="86"/>
      <c r="Z21" s="86"/>
      <c r="AA21" s="86"/>
      <c r="AB21" s="86"/>
      <c r="AC21" s="86"/>
      <c r="AD21" s="86"/>
    </row>
    <row r="22" spans="1:30" x14ac:dyDescent="0.25">
      <c r="A22" s="9"/>
      <c r="B22" s="101"/>
      <c r="C22" s="41"/>
      <c r="D22" s="101"/>
      <c r="E22" s="105"/>
      <c r="G22" s="41"/>
      <c r="H22" s="44"/>
      <c r="I22" s="41"/>
      <c r="J22" s="24"/>
      <c r="K22" s="24"/>
      <c r="L22" s="24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101"/>
      <c r="X22" s="41"/>
      <c r="Y22" s="86"/>
      <c r="Z22" s="86"/>
      <c r="AA22" s="86"/>
      <c r="AB22" s="86"/>
      <c r="AC22" s="86"/>
      <c r="AD22" s="86"/>
    </row>
    <row r="23" spans="1:30" x14ac:dyDescent="0.25">
      <c r="A23" s="9"/>
      <c r="B23" s="101"/>
      <c r="C23" s="41"/>
      <c r="D23" s="101"/>
      <c r="E23" s="105"/>
      <c r="G23" s="41"/>
      <c r="H23" s="44"/>
      <c r="I23" s="41"/>
      <c r="J23" s="24"/>
      <c r="K23" s="24"/>
      <c r="L23" s="24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101"/>
      <c r="X23" s="41"/>
      <c r="Y23" s="86"/>
      <c r="Z23" s="86"/>
      <c r="AA23" s="86"/>
      <c r="AB23" s="86"/>
      <c r="AC23" s="86"/>
      <c r="AD23" s="86"/>
    </row>
    <row r="24" spans="1:30" x14ac:dyDescent="0.25">
      <c r="A24" s="9"/>
      <c r="B24" s="101"/>
      <c r="C24" s="41"/>
      <c r="D24" s="101"/>
      <c r="E24" s="105"/>
      <c r="G24" s="41"/>
      <c r="H24" s="44"/>
      <c r="I24" s="41"/>
      <c r="J24" s="24"/>
      <c r="K24" s="24"/>
      <c r="L24" s="24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101"/>
      <c r="X24" s="41"/>
      <c r="Y24" s="86"/>
      <c r="Z24" s="86"/>
      <c r="AA24" s="86"/>
      <c r="AB24" s="86"/>
      <c r="AC24" s="86"/>
      <c r="AD24" s="86"/>
    </row>
    <row r="25" spans="1:30" x14ac:dyDescent="0.25">
      <c r="A25" s="9"/>
      <c r="B25" s="101"/>
      <c r="C25" s="41"/>
      <c r="D25" s="101"/>
      <c r="E25" s="105"/>
      <c r="G25" s="41"/>
      <c r="H25" s="44"/>
      <c r="I25" s="41"/>
      <c r="J25" s="24"/>
      <c r="K25" s="24"/>
      <c r="L25" s="24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101"/>
      <c r="X25" s="41"/>
      <c r="Y25" s="86"/>
      <c r="Z25" s="86"/>
      <c r="AA25" s="86"/>
      <c r="AB25" s="86"/>
      <c r="AC25" s="86"/>
      <c r="AD25" s="86"/>
    </row>
    <row r="26" spans="1:30" x14ac:dyDescent="0.25">
      <c r="A26" s="9"/>
      <c r="B26" s="101"/>
      <c r="C26" s="41"/>
      <c r="D26" s="101"/>
      <c r="E26" s="105"/>
      <c r="G26" s="41"/>
      <c r="H26" s="44"/>
      <c r="I26" s="41"/>
      <c r="J26" s="24"/>
      <c r="K26" s="24"/>
      <c r="L26" s="24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101"/>
      <c r="X26" s="41"/>
      <c r="Y26" s="86"/>
      <c r="Z26" s="86"/>
      <c r="AA26" s="86"/>
      <c r="AB26" s="86"/>
      <c r="AC26" s="86"/>
      <c r="AD26" s="86"/>
    </row>
    <row r="27" spans="1:30" x14ac:dyDescent="0.25">
      <c r="A27" s="9"/>
      <c r="B27" s="101"/>
      <c r="C27" s="41"/>
      <c r="D27" s="101"/>
      <c r="E27" s="105"/>
      <c r="G27" s="41"/>
      <c r="H27" s="44"/>
      <c r="I27" s="41"/>
      <c r="J27" s="24"/>
      <c r="K27" s="24"/>
      <c r="L27" s="24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101"/>
      <c r="X27" s="41"/>
      <c r="Y27" s="86"/>
      <c r="Z27" s="86"/>
      <c r="AA27" s="86"/>
      <c r="AB27" s="86"/>
      <c r="AC27" s="86"/>
      <c r="AD27" s="86"/>
    </row>
    <row r="28" spans="1:30" x14ac:dyDescent="0.25">
      <c r="A28" s="9"/>
      <c r="B28" s="101"/>
      <c r="C28" s="41"/>
      <c r="D28" s="101"/>
      <c r="E28" s="105"/>
      <c r="G28" s="41"/>
      <c r="H28" s="44"/>
      <c r="I28" s="41"/>
      <c r="J28" s="24"/>
      <c r="K28" s="24"/>
      <c r="L28" s="24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101"/>
      <c r="X28" s="41"/>
      <c r="Y28" s="86"/>
      <c r="Z28" s="86"/>
      <c r="AA28" s="86"/>
      <c r="AB28" s="86"/>
      <c r="AC28" s="86"/>
      <c r="AD28" s="86"/>
    </row>
    <row r="29" spans="1:30" x14ac:dyDescent="0.25">
      <c r="A29" s="9"/>
      <c r="B29" s="101"/>
      <c r="C29" s="41"/>
      <c r="D29" s="101"/>
      <c r="E29" s="105"/>
      <c r="G29" s="41"/>
      <c r="H29" s="44"/>
      <c r="I29" s="41"/>
      <c r="J29" s="24"/>
      <c r="K29" s="24"/>
      <c r="L29" s="24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101"/>
      <c r="X29" s="41"/>
      <c r="Y29" s="86"/>
      <c r="Z29" s="86"/>
      <c r="AA29" s="86"/>
      <c r="AB29" s="86"/>
      <c r="AC29" s="86"/>
      <c r="AD29" s="86"/>
    </row>
    <row r="30" spans="1:30" x14ac:dyDescent="0.25">
      <c r="A30" s="9"/>
      <c r="B30" s="101"/>
      <c r="C30" s="41"/>
      <c r="D30" s="101"/>
      <c r="E30" s="105"/>
      <c r="G30" s="41"/>
      <c r="H30" s="44"/>
      <c r="I30" s="41"/>
      <c r="J30" s="24"/>
      <c r="K30" s="24"/>
      <c r="L30" s="24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101"/>
      <c r="X30" s="41"/>
      <c r="Y30" s="86"/>
      <c r="Z30" s="86"/>
      <c r="AA30" s="86"/>
      <c r="AB30" s="86"/>
      <c r="AC30" s="86"/>
      <c r="AD30" s="86"/>
    </row>
    <row r="31" spans="1:30" x14ac:dyDescent="0.25">
      <c r="A31" s="9"/>
      <c r="B31" s="101"/>
      <c r="C31" s="41"/>
      <c r="D31" s="101"/>
      <c r="E31" s="105"/>
      <c r="G31" s="41"/>
      <c r="H31" s="44"/>
      <c r="I31" s="41"/>
      <c r="J31" s="24"/>
      <c r="K31" s="24"/>
      <c r="L31" s="24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101"/>
      <c r="X31" s="41"/>
      <c r="Y31" s="86"/>
      <c r="Z31" s="86"/>
      <c r="AA31" s="86"/>
      <c r="AB31" s="86"/>
      <c r="AC31" s="86"/>
      <c r="AD31" s="86"/>
    </row>
    <row r="32" spans="1:30" x14ac:dyDescent="0.25">
      <c r="A32" s="9"/>
      <c r="B32" s="101"/>
      <c r="C32" s="41"/>
      <c r="D32" s="101"/>
      <c r="E32" s="105"/>
      <c r="G32" s="41"/>
      <c r="H32" s="44"/>
      <c r="I32" s="41"/>
      <c r="J32" s="24"/>
      <c r="K32" s="24"/>
      <c r="L32" s="24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101"/>
      <c r="X32" s="41"/>
      <c r="Y32" s="86"/>
      <c r="Z32" s="86"/>
      <c r="AA32" s="86"/>
      <c r="AB32" s="86"/>
      <c r="AC32" s="86"/>
      <c r="AD32" s="86"/>
    </row>
    <row r="33" spans="1:30" x14ac:dyDescent="0.25">
      <c r="A33" s="9"/>
      <c r="B33" s="101"/>
      <c r="C33" s="41"/>
      <c r="D33" s="101"/>
      <c r="E33" s="105"/>
      <c r="G33" s="41"/>
      <c r="H33" s="44"/>
      <c r="I33" s="41"/>
      <c r="J33" s="24"/>
      <c r="K33" s="24"/>
      <c r="L33" s="24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101"/>
      <c r="X33" s="41"/>
      <c r="Y33" s="86"/>
      <c r="Z33" s="86"/>
      <c r="AA33" s="86"/>
      <c r="AB33" s="86"/>
      <c r="AC33" s="86"/>
      <c r="AD33" s="86"/>
    </row>
    <row r="34" spans="1:30" x14ac:dyDescent="0.25">
      <c r="A34" s="9"/>
      <c r="B34" s="101"/>
      <c r="C34" s="41"/>
      <c r="D34" s="101"/>
      <c r="E34" s="105"/>
      <c r="G34" s="41"/>
      <c r="H34" s="44"/>
      <c r="I34" s="41"/>
      <c r="J34" s="24"/>
      <c r="K34" s="24"/>
      <c r="L34" s="24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101"/>
      <c r="X34" s="41"/>
      <c r="Y34" s="86"/>
      <c r="Z34" s="86"/>
      <c r="AA34" s="86"/>
      <c r="AB34" s="86"/>
      <c r="AC34" s="86"/>
      <c r="AD34" s="86"/>
    </row>
    <row r="35" spans="1:30" x14ac:dyDescent="0.25">
      <c r="A35" s="9"/>
      <c r="B35" s="101"/>
      <c r="C35" s="41"/>
      <c r="D35" s="101"/>
      <c r="E35" s="105"/>
      <c r="G35" s="41"/>
      <c r="H35" s="44"/>
      <c r="I35" s="41"/>
      <c r="J35" s="24"/>
      <c r="K35" s="24"/>
      <c r="L35" s="24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101"/>
      <c r="X35" s="41"/>
      <c r="Y35" s="86"/>
      <c r="Z35" s="86"/>
      <c r="AA35" s="86"/>
      <c r="AB35" s="86"/>
      <c r="AC35" s="86"/>
      <c r="AD35" s="86"/>
    </row>
    <row r="36" spans="1:30" x14ac:dyDescent="0.25">
      <c r="A36" s="9"/>
      <c r="B36" s="101"/>
      <c r="C36" s="41"/>
      <c r="D36" s="101"/>
      <c r="E36" s="105"/>
      <c r="G36" s="41"/>
      <c r="H36" s="44"/>
      <c r="I36" s="41"/>
      <c r="J36" s="24"/>
      <c r="K36" s="24"/>
      <c r="L36" s="24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101"/>
      <c r="X36" s="41"/>
      <c r="Y36" s="86"/>
      <c r="Z36" s="86"/>
      <c r="AA36" s="86"/>
      <c r="AB36" s="86"/>
      <c r="AC36" s="86"/>
      <c r="AD36" s="86"/>
    </row>
    <row r="37" spans="1:30" x14ac:dyDescent="0.25">
      <c r="A37" s="9"/>
      <c r="B37" s="101"/>
      <c r="C37" s="41"/>
      <c r="D37" s="101"/>
      <c r="E37" s="105"/>
      <c r="G37" s="41"/>
      <c r="H37" s="44"/>
      <c r="I37" s="41"/>
      <c r="J37" s="24"/>
      <c r="K37" s="24"/>
      <c r="L37" s="24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101"/>
      <c r="X37" s="41"/>
      <c r="Y37" s="86"/>
      <c r="Z37" s="86"/>
      <c r="AA37" s="86"/>
      <c r="AB37" s="86"/>
      <c r="AC37" s="86"/>
      <c r="AD37" s="86"/>
    </row>
    <row r="38" spans="1:30" x14ac:dyDescent="0.25">
      <c r="A38" s="9"/>
      <c r="B38" s="101"/>
      <c r="C38" s="41"/>
      <c r="D38" s="101"/>
      <c r="E38" s="105"/>
      <c r="G38" s="41"/>
      <c r="H38" s="44"/>
      <c r="I38" s="41"/>
      <c r="J38" s="24"/>
      <c r="K38" s="24"/>
      <c r="L38" s="24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101"/>
      <c r="X38" s="41"/>
      <c r="Y38" s="86"/>
      <c r="Z38" s="86"/>
      <c r="AA38" s="86"/>
      <c r="AB38" s="86"/>
      <c r="AC38" s="86"/>
      <c r="AD38" s="86"/>
    </row>
    <row r="39" spans="1:30" x14ac:dyDescent="0.25">
      <c r="A39" s="9"/>
      <c r="B39" s="101"/>
      <c r="C39" s="41"/>
      <c r="D39" s="101"/>
      <c r="E39" s="105"/>
      <c r="G39" s="41"/>
      <c r="H39" s="44"/>
      <c r="I39" s="41"/>
      <c r="J39" s="24"/>
      <c r="K39" s="24"/>
      <c r="L39" s="24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101"/>
      <c r="X39" s="41"/>
      <c r="Y39" s="86"/>
      <c r="Z39" s="86"/>
      <c r="AA39" s="86"/>
      <c r="AB39" s="86"/>
      <c r="AC39" s="86"/>
      <c r="AD39" s="86"/>
    </row>
    <row r="40" spans="1:30" x14ac:dyDescent="0.25">
      <c r="A40" s="9"/>
      <c r="B40" s="101"/>
      <c r="C40" s="41"/>
      <c r="D40" s="101"/>
      <c r="E40" s="105"/>
      <c r="G40" s="41"/>
      <c r="H40" s="44"/>
      <c r="I40" s="41"/>
      <c r="J40" s="24"/>
      <c r="K40" s="24"/>
      <c r="L40" s="24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101"/>
      <c r="X40" s="41"/>
      <c r="Y40" s="86"/>
      <c r="Z40" s="86"/>
      <c r="AA40" s="86"/>
      <c r="AB40" s="86"/>
      <c r="AC40" s="86"/>
      <c r="AD40" s="86"/>
    </row>
    <row r="41" spans="1:30" x14ac:dyDescent="0.25">
      <c r="A41" s="9"/>
      <c r="B41" s="101"/>
      <c r="C41" s="41"/>
      <c r="D41" s="101"/>
      <c r="E41" s="105"/>
      <c r="G41" s="41"/>
      <c r="H41" s="44"/>
      <c r="I41" s="41"/>
      <c r="J41" s="24"/>
      <c r="K41" s="24"/>
      <c r="L41" s="24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101"/>
      <c r="X41" s="41"/>
      <c r="Y41" s="86"/>
      <c r="Z41" s="86"/>
      <c r="AA41" s="86"/>
      <c r="AB41" s="86"/>
      <c r="AC41" s="86"/>
      <c r="AD41" s="86"/>
    </row>
    <row r="42" spans="1:30" x14ac:dyDescent="0.25">
      <c r="A42" s="9"/>
      <c r="B42" s="101"/>
      <c r="C42" s="41"/>
      <c r="D42" s="101"/>
      <c r="E42" s="105"/>
      <c r="G42" s="41"/>
      <c r="H42" s="44"/>
      <c r="I42" s="41"/>
      <c r="J42" s="24"/>
      <c r="K42" s="24"/>
      <c r="L42" s="24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101"/>
      <c r="X42" s="41"/>
      <c r="Y42" s="86"/>
      <c r="Z42" s="86"/>
      <c r="AA42" s="86"/>
      <c r="AB42" s="86"/>
      <c r="AC42" s="86"/>
      <c r="AD42" s="86"/>
    </row>
    <row r="43" spans="1:30" x14ac:dyDescent="0.25">
      <c r="A43" s="9"/>
      <c r="B43" s="101"/>
      <c r="C43" s="41"/>
      <c r="D43" s="101"/>
      <c r="E43" s="105"/>
      <c r="G43" s="41"/>
      <c r="H43" s="44"/>
      <c r="I43" s="41"/>
      <c r="J43" s="24"/>
      <c r="K43" s="24"/>
      <c r="L43" s="24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101"/>
      <c r="X43" s="41"/>
      <c r="Y43" s="86"/>
      <c r="Z43" s="86"/>
      <c r="AA43" s="86"/>
      <c r="AB43" s="86"/>
      <c r="AC43" s="86"/>
      <c r="AD43" s="86"/>
    </row>
    <row r="44" spans="1:30" x14ac:dyDescent="0.25">
      <c r="A44" s="9"/>
      <c r="B44" s="101"/>
      <c r="C44" s="41"/>
      <c r="D44" s="101"/>
      <c r="E44" s="105"/>
      <c r="G44" s="41"/>
      <c r="H44" s="44"/>
      <c r="I44" s="41"/>
      <c r="J44" s="24"/>
      <c r="K44" s="24"/>
      <c r="L44" s="24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101"/>
      <c r="X44" s="41"/>
      <c r="Y44" s="86"/>
      <c r="Z44" s="86"/>
      <c r="AA44" s="86"/>
      <c r="AB44" s="86"/>
      <c r="AC44" s="86"/>
      <c r="AD44" s="86"/>
    </row>
    <row r="45" spans="1:30" x14ac:dyDescent="0.25">
      <c r="A45" s="9"/>
      <c r="B45" s="101"/>
      <c r="C45" s="41"/>
      <c r="D45" s="101"/>
      <c r="E45" s="105"/>
      <c r="G45" s="41"/>
      <c r="H45" s="44"/>
      <c r="I45" s="41"/>
      <c r="J45" s="24"/>
      <c r="K45" s="24"/>
      <c r="L45" s="24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101"/>
      <c r="X45" s="41"/>
      <c r="Y45" s="86"/>
      <c r="Z45" s="86"/>
      <c r="AA45" s="86"/>
      <c r="AB45" s="86"/>
      <c r="AC45" s="86"/>
      <c r="AD45" s="86"/>
    </row>
    <row r="46" spans="1:30" x14ac:dyDescent="0.25">
      <c r="A46" s="9"/>
      <c r="B46" s="101"/>
      <c r="C46" s="41"/>
      <c r="D46" s="101"/>
      <c r="E46" s="105"/>
      <c r="G46" s="41"/>
      <c r="H46" s="44"/>
      <c r="I46" s="41"/>
      <c r="J46" s="24"/>
      <c r="K46" s="24"/>
      <c r="L46" s="24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101"/>
      <c r="X46" s="41"/>
      <c r="Y46" s="86"/>
      <c r="Z46" s="86"/>
      <c r="AA46" s="86"/>
      <c r="AB46" s="86"/>
      <c r="AC46" s="86"/>
      <c r="AD46" s="86"/>
    </row>
    <row r="47" spans="1:30" x14ac:dyDescent="0.25">
      <c r="A47" s="9"/>
      <c r="B47" s="101"/>
      <c r="C47" s="41"/>
      <c r="D47" s="101"/>
      <c r="E47" s="105"/>
      <c r="G47" s="41"/>
      <c r="H47" s="44"/>
      <c r="I47" s="41"/>
      <c r="J47" s="24"/>
      <c r="K47" s="24"/>
      <c r="L47" s="24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101"/>
      <c r="X47" s="41"/>
      <c r="Y47" s="86"/>
      <c r="Z47" s="86"/>
      <c r="AA47" s="86"/>
      <c r="AB47" s="86"/>
      <c r="AC47" s="86"/>
      <c r="AD47" s="86"/>
    </row>
    <row r="48" spans="1:30" x14ac:dyDescent="0.25">
      <c r="A48" s="9"/>
      <c r="B48" s="101"/>
      <c r="C48" s="41"/>
      <c r="D48" s="101"/>
      <c r="E48" s="105"/>
      <c r="G48" s="41"/>
      <c r="H48" s="44"/>
      <c r="I48" s="41"/>
      <c r="J48" s="24"/>
      <c r="K48" s="24"/>
      <c r="L48" s="24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101"/>
      <c r="X48" s="41"/>
      <c r="Y48" s="86"/>
      <c r="Z48" s="86"/>
      <c r="AA48" s="86"/>
      <c r="AB48" s="86"/>
      <c r="AC48" s="86"/>
      <c r="AD48" s="86"/>
    </row>
    <row r="49" spans="1:30" x14ac:dyDescent="0.25">
      <c r="A49" s="9"/>
      <c r="B49" s="101"/>
      <c r="C49" s="41"/>
      <c r="D49" s="101"/>
      <c r="E49" s="105"/>
      <c r="G49" s="41"/>
      <c r="H49" s="44"/>
      <c r="I49" s="41"/>
      <c r="J49" s="24"/>
      <c r="K49" s="24"/>
      <c r="L49" s="24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101"/>
      <c r="X49" s="41"/>
      <c r="Y49" s="86"/>
      <c r="Z49" s="86"/>
      <c r="AA49" s="86"/>
      <c r="AB49" s="86"/>
      <c r="AC49" s="86"/>
      <c r="AD49" s="86"/>
    </row>
    <row r="50" spans="1:30" x14ac:dyDescent="0.25">
      <c r="A50" s="9"/>
      <c r="B50" s="101"/>
      <c r="C50" s="41"/>
      <c r="D50" s="101"/>
      <c r="E50" s="105"/>
      <c r="G50" s="41"/>
      <c r="H50" s="44"/>
      <c r="I50" s="41"/>
      <c r="J50" s="24"/>
      <c r="K50" s="24"/>
      <c r="L50" s="24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101"/>
      <c r="X50" s="41"/>
      <c r="Y50" s="86"/>
      <c r="Z50" s="86"/>
      <c r="AA50" s="86"/>
      <c r="AB50" s="86"/>
      <c r="AC50" s="86"/>
      <c r="AD50" s="86"/>
    </row>
    <row r="51" spans="1:30" x14ac:dyDescent="0.25">
      <c r="A51" s="9"/>
      <c r="B51" s="101"/>
      <c r="C51" s="41"/>
      <c r="D51" s="101"/>
      <c r="E51" s="101"/>
      <c r="F51" s="24"/>
      <c r="G51" s="41"/>
      <c r="H51" s="44"/>
      <c r="I51" s="41"/>
      <c r="J51" s="24"/>
      <c r="K51" s="24"/>
      <c r="L51" s="24"/>
      <c r="M51" s="24"/>
      <c r="N51" s="64"/>
      <c r="O51" s="64"/>
      <c r="P51" s="24"/>
      <c r="Q51" s="24"/>
      <c r="R51" s="24"/>
      <c r="S51" s="24"/>
      <c r="T51" s="24"/>
      <c r="U51" s="24"/>
      <c r="V51" s="24"/>
      <c r="W51" s="101"/>
      <c r="X51" s="24"/>
      <c r="Y51" s="86"/>
      <c r="Z51" s="86"/>
      <c r="AA51" s="86"/>
      <c r="AB51" s="86"/>
      <c r="AC51" s="86"/>
      <c r="AD51" s="86"/>
    </row>
    <row r="52" spans="1:30" x14ac:dyDescent="0.25">
      <c r="A52" s="9"/>
      <c r="B52" s="101"/>
      <c r="C52" s="41"/>
      <c r="D52" s="101"/>
      <c r="E52" s="101"/>
      <c r="F52" s="24"/>
      <c r="G52" s="41"/>
      <c r="H52" s="44"/>
      <c r="I52" s="41"/>
      <c r="J52" s="24"/>
      <c r="K52" s="24"/>
      <c r="L52" s="24"/>
      <c r="M52" s="24"/>
      <c r="N52" s="64"/>
      <c r="O52" s="64"/>
      <c r="P52" s="24"/>
      <c r="Q52" s="24"/>
      <c r="R52" s="24"/>
      <c r="S52" s="24"/>
      <c r="T52" s="24"/>
      <c r="U52" s="24"/>
      <c r="V52" s="24"/>
      <c r="W52" s="101"/>
      <c r="X52" s="24"/>
      <c r="Y52" s="86"/>
      <c r="Z52" s="86"/>
      <c r="AA52" s="86"/>
      <c r="AB52" s="86"/>
      <c r="AC52" s="86"/>
      <c r="AD52" s="86"/>
    </row>
    <row r="53" spans="1:30" x14ac:dyDescent="0.25">
      <c r="A53" s="9"/>
      <c r="B53" s="101"/>
      <c r="C53" s="41"/>
      <c r="D53" s="101"/>
      <c r="E53" s="101"/>
      <c r="F53" s="24"/>
      <c r="G53" s="41"/>
      <c r="H53" s="44"/>
      <c r="I53" s="41"/>
      <c r="J53" s="24"/>
      <c r="K53" s="24"/>
      <c r="L53" s="24"/>
      <c r="M53" s="24"/>
      <c r="N53" s="64"/>
      <c r="O53" s="64"/>
      <c r="P53" s="24"/>
      <c r="Q53" s="24"/>
      <c r="R53" s="24"/>
      <c r="S53" s="24"/>
      <c r="T53" s="24"/>
      <c r="U53" s="24"/>
      <c r="V53" s="24"/>
      <c r="W53" s="101"/>
      <c r="X53" s="24"/>
      <c r="Y53" s="86"/>
      <c r="Z53" s="86"/>
      <c r="AA53" s="86"/>
      <c r="AB53" s="86"/>
      <c r="AC53" s="86"/>
      <c r="AD53" s="86"/>
    </row>
    <row r="54" spans="1:30" x14ac:dyDescent="0.25">
      <c r="A54" s="9"/>
      <c r="B54" s="101"/>
      <c r="C54" s="41"/>
      <c r="D54" s="101"/>
      <c r="E54" s="101"/>
      <c r="F54" s="24"/>
      <c r="G54" s="41"/>
      <c r="H54" s="44"/>
      <c r="I54" s="41"/>
      <c r="J54" s="24"/>
      <c r="K54" s="24"/>
      <c r="L54" s="24"/>
      <c r="M54" s="24"/>
      <c r="N54" s="64"/>
      <c r="O54" s="64"/>
      <c r="P54" s="24"/>
      <c r="Q54" s="24"/>
      <c r="R54" s="24"/>
      <c r="S54" s="24"/>
      <c r="T54" s="24"/>
      <c r="U54" s="24"/>
      <c r="V54" s="24"/>
      <c r="W54" s="101"/>
      <c r="X54" s="24"/>
      <c r="Y54" s="86"/>
      <c r="Z54" s="86"/>
      <c r="AA54" s="86"/>
      <c r="AB54" s="86"/>
      <c r="AC54" s="86"/>
      <c r="AD54" s="8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1"/>
  <sheetViews>
    <sheetView zoomScale="97" zoomScaleNormal="97" workbookViewId="0"/>
  </sheetViews>
  <sheetFormatPr defaultRowHeight="15" x14ac:dyDescent="0.25"/>
  <cols>
    <col min="1" max="1" width="0.7109375" style="115" customWidth="1"/>
    <col min="2" max="2" width="8.140625" style="120" customWidth="1"/>
    <col min="3" max="3" width="7.5703125" style="196" customWidth="1"/>
    <col min="4" max="4" width="5.85546875" style="120" customWidth="1"/>
    <col min="5" max="8" width="5.7109375" style="121" customWidth="1"/>
    <col min="9" max="9" width="10.7109375" style="121" customWidth="1"/>
    <col min="10" max="10" width="0.5703125" style="121" customWidth="1"/>
    <col min="11" max="13" width="5.7109375" style="121" customWidth="1"/>
    <col min="14" max="14" width="10.7109375" style="121" customWidth="1"/>
    <col min="15" max="17" width="5.7109375" style="121" customWidth="1"/>
    <col min="18" max="18" width="10.5703125" style="121" customWidth="1"/>
    <col min="19" max="21" width="3.7109375" style="122" customWidth="1"/>
    <col min="22" max="22" width="0.5703125" style="197" customWidth="1"/>
    <col min="23" max="26" width="16.7109375" style="163" customWidth="1"/>
    <col min="27" max="27" width="14.7109375" style="163" customWidth="1"/>
    <col min="28" max="28" width="15.28515625" style="163" customWidth="1"/>
    <col min="29" max="29" width="16.5703125" style="163" customWidth="1"/>
    <col min="30" max="30" width="37.85546875" style="163" customWidth="1"/>
    <col min="31" max="31" width="24.28515625" style="163" customWidth="1"/>
    <col min="32" max="32" width="9.140625" style="163"/>
    <col min="33" max="16384" width="9.140625" style="115"/>
  </cols>
  <sheetData>
    <row r="1" spans="1:32" s="111" customFormat="1" ht="23.1" customHeight="1" x14ac:dyDescent="0.3">
      <c r="A1" s="107"/>
      <c r="B1" s="108" t="s">
        <v>85</v>
      </c>
      <c r="C1" s="143"/>
      <c r="D1" s="110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10"/>
      <c r="T1" s="110"/>
      <c r="U1" s="110"/>
      <c r="V1" s="144"/>
      <c r="W1" s="145"/>
      <c r="X1" s="145"/>
      <c r="Y1" s="145"/>
      <c r="Z1" s="145"/>
      <c r="AA1" s="146"/>
      <c r="AB1" s="147"/>
      <c r="AC1" s="148"/>
      <c r="AD1" s="148"/>
      <c r="AE1" s="148"/>
      <c r="AF1" s="149"/>
    </row>
    <row r="2" spans="1:32" s="153" customFormat="1" ht="20.100000000000001" customHeight="1" x14ac:dyDescent="0.25">
      <c r="A2" s="150"/>
      <c r="B2" s="112" t="s">
        <v>34</v>
      </c>
      <c r="C2" s="151"/>
      <c r="D2" s="151"/>
      <c r="E2" s="114" t="s">
        <v>59</v>
      </c>
      <c r="F2" s="151"/>
      <c r="G2" s="152"/>
      <c r="H2" s="113"/>
      <c r="I2" s="152"/>
      <c r="J2" s="152"/>
      <c r="K2" s="113"/>
      <c r="L2" s="152"/>
      <c r="M2" s="113"/>
      <c r="N2" s="152"/>
      <c r="O2" s="152"/>
      <c r="P2" s="113"/>
      <c r="Q2" s="152"/>
      <c r="R2" s="151"/>
      <c r="S2" s="113"/>
      <c r="T2" s="113"/>
      <c r="U2" s="113"/>
      <c r="V2" s="11"/>
      <c r="W2" s="11"/>
      <c r="X2" s="11"/>
      <c r="Y2" s="11"/>
      <c r="Z2" s="11"/>
      <c r="AA2" s="146"/>
      <c r="AB2" s="147"/>
      <c r="AC2" s="148"/>
      <c r="AD2" s="148"/>
      <c r="AE2" s="148"/>
    </row>
    <row r="3" spans="1:32" s="159" customFormat="1" ht="15" customHeight="1" x14ac:dyDescent="0.25">
      <c r="A3" s="154"/>
      <c r="B3" s="25" t="s">
        <v>86</v>
      </c>
      <c r="C3" s="22" t="s">
        <v>12</v>
      </c>
      <c r="D3" s="73"/>
      <c r="E3" s="155"/>
      <c r="F3" s="73"/>
      <c r="G3" s="73"/>
      <c r="H3" s="73"/>
      <c r="I3" s="74"/>
      <c r="J3" s="156"/>
      <c r="K3" s="157" t="s">
        <v>14</v>
      </c>
      <c r="L3" s="77"/>
      <c r="M3" s="73"/>
      <c r="N3" s="74"/>
      <c r="O3" s="157" t="s">
        <v>15</v>
      </c>
      <c r="P3" s="77"/>
      <c r="Q3" s="17"/>
      <c r="R3" s="74"/>
      <c r="S3" s="79" t="s">
        <v>87</v>
      </c>
      <c r="T3" s="73"/>
      <c r="U3" s="74"/>
      <c r="V3" s="156"/>
      <c r="W3" s="158" t="s">
        <v>89</v>
      </c>
      <c r="X3" s="73"/>
      <c r="Y3" s="73"/>
      <c r="Z3" s="73"/>
      <c r="AA3" s="146"/>
      <c r="AB3" s="147"/>
      <c r="AC3" s="148"/>
      <c r="AD3" s="148"/>
      <c r="AE3" s="148"/>
    </row>
    <row r="4" spans="1:32" s="163" customFormat="1" ht="15" customHeight="1" x14ac:dyDescent="0.25">
      <c r="A4" s="154"/>
      <c r="B4" s="18" t="s">
        <v>0</v>
      </c>
      <c r="C4" s="16" t="s">
        <v>1</v>
      </c>
      <c r="D4" s="18" t="s">
        <v>4</v>
      </c>
      <c r="E4" s="18" t="s">
        <v>72</v>
      </c>
      <c r="F4" s="18" t="s">
        <v>67</v>
      </c>
      <c r="G4" s="15" t="s">
        <v>68</v>
      </c>
      <c r="H4" s="15" t="s">
        <v>31</v>
      </c>
      <c r="I4" s="18" t="s">
        <v>88</v>
      </c>
      <c r="J4" s="28"/>
      <c r="K4" s="18" t="s">
        <v>72</v>
      </c>
      <c r="L4" s="18" t="s">
        <v>67</v>
      </c>
      <c r="M4" s="160" t="s">
        <v>31</v>
      </c>
      <c r="N4" s="18" t="s">
        <v>88</v>
      </c>
      <c r="O4" s="18" t="s">
        <v>72</v>
      </c>
      <c r="P4" s="18" t="s">
        <v>67</v>
      </c>
      <c r="Q4" s="18" t="s">
        <v>31</v>
      </c>
      <c r="R4" s="18" t="s">
        <v>88</v>
      </c>
      <c r="S4" s="15">
        <v>1</v>
      </c>
      <c r="T4" s="17">
        <v>2</v>
      </c>
      <c r="U4" s="18">
        <v>3</v>
      </c>
      <c r="V4" s="28"/>
      <c r="W4" s="16" t="s">
        <v>113</v>
      </c>
      <c r="X4" s="161" t="s">
        <v>114</v>
      </c>
      <c r="Y4" s="161" t="s">
        <v>115</v>
      </c>
      <c r="Z4" s="162" t="s">
        <v>116</v>
      </c>
      <c r="AA4" s="146"/>
      <c r="AB4" s="147"/>
      <c r="AC4" s="148"/>
      <c r="AD4" s="148"/>
      <c r="AE4" s="148"/>
    </row>
    <row r="5" spans="1:32" s="163" customFormat="1" ht="15" customHeight="1" x14ac:dyDescent="0.25">
      <c r="A5" s="154"/>
      <c r="B5" s="25">
        <v>1985</v>
      </c>
      <c r="C5" s="37" t="s">
        <v>36</v>
      </c>
      <c r="D5" s="25" t="s">
        <v>41</v>
      </c>
      <c r="E5" s="25">
        <v>22</v>
      </c>
      <c r="F5" s="25">
        <v>5</v>
      </c>
      <c r="G5" s="25">
        <v>1</v>
      </c>
      <c r="H5" s="25">
        <v>16</v>
      </c>
      <c r="I5" s="81">
        <f>PRODUCT(F5/E5)</f>
        <v>0.22727272727272727</v>
      </c>
      <c r="J5" s="28"/>
      <c r="K5" s="25"/>
      <c r="L5" s="25"/>
      <c r="M5" s="25"/>
      <c r="N5" s="81"/>
      <c r="O5" s="25"/>
      <c r="P5" s="25"/>
      <c r="Q5" s="25"/>
      <c r="R5" s="25"/>
      <c r="S5" s="26"/>
      <c r="T5" s="30"/>
      <c r="U5" s="25"/>
      <c r="V5" s="28"/>
      <c r="W5" s="37"/>
      <c r="X5" s="37"/>
      <c r="Y5" s="37"/>
      <c r="Z5" s="10"/>
      <c r="AA5" s="146"/>
      <c r="AB5" s="147"/>
      <c r="AC5" s="148"/>
      <c r="AD5" s="148"/>
      <c r="AE5" s="148"/>
    </row>
    <row r="6" spans="1:32" s="163" customFormat="1" ht="15" customHeight="1" x14ac:dyDescent="0.25">
      <c r="A6" s="154"/>
      <c r="B6" s="161" t="s">
        <v>7</v>
      </c>
      <c r="C6" s="22"/>
      <c r="D6" s="164"/>
      <c r="E6" s="160">
        <f>SUM(E5:E5)</f>
        <v>22</v>
      </c>
      <c r="F6" s="160">
        <f>SUM(F5:F5)</f>
        <v>5</v>
      </c>
      <c r="G6" s="160">
        <v>1</v>
      </c>
      <c r="H6" s="160">
        <f>SUM(H5:H5)</f>
        <v>16</v>
      </c>
      <c r="I6" s="165">
        <f t="shared" ref="I6" si="0">PRODUCT(F6/E6)</f>
        <v>0.22727272727272727</v>
      </c>
      <c r="J6" s="28"/>
      <c r="K6" s="160">
        <f>SUM(K5:K5)</f>
        <v>0</v>
      </c>
      <c r="L6" s="160">
        <f>SUM(L5:L5)</f>
        <v>0</v>
      </c>
      <c r="M6" s="160">
        <f>SUM(M5:M5)</f>
        <v>0</v>
      </c>
      <c r="N6" s="165">
        <v>0</v>
      </c>
      <c r="O6" s="160">
        <f>SUM(O5:O5)</f>
        <v>0</v>
      </c>
      <c r="P6" s="160">
        <f>SUM(P5:P5)</f>
        <v>0</v>
      </c>
      <c r="Q6" s="160">
        <f>SUM(Q5:Q5)</f>
        <v>0</v>
      </c>
      <c r="R6" s="165">
        <v>0</v>
      </c>
      <c r="S6" s="160">
        <v>0</v>
      </c>
      <c r="T6" s="160">
        <v>0</v>
      </c>
      <c r="U6" s="160">
        <v>0</v>
      </c>
      <c r="V6" s="166"/>
      <c r="W6" s="97"/>
      <c r="X6" s="97"/>
      <c r="Y6" s="97"/>
      <c r="Z6" s="167"/>
      <c r="AA6" s="146"/>
      <c r="AB6" s="147"/>
      <c r="AC6" s="148"/>
      <c r="AD6" s="148"/>
      <c r="AE6" s="148"/>
    </row>
    <row r="7" spans="1:32" s="163" customFormat="1" ht="15" customHeight="1" x14ac:dyDescent="0.25">
      <c r="A7" s="154"/>
      <c r="B7" s="168"/>
      <c r="C7" s="169"/>
      <c r="D7" s="170"/>
      <c r="E7" s="170"/>
      <c r="F7" s="170"/>
      <c r="G7" s="170"/>
      <c r="H7" s="170"/>
      <c r="I7" s="170"/>
      <c r="J7" s="171"/>
      <c r="K7" s="170"/>
      <c r="L7" s="170"/>
      <c r="M7" s="170"/>
      <c r="N7" s="170"/>
      <c r="O7" s="170"/>
      <c r="P7" s="170"/>
      <c r="Q7" s="170"/>
      <c r="R7" s="170"/>
      <c r="S7" s="172"/>
      <c r="T7" s="172"/>
      <c r="U7" s="172"/>
      <c r="V7" s="173"/>
      <c r="W7" s="173"/>
      <c r="X7" s="148"/>
      <c r="Y7" s="148"/>
      <c r="Z7" s="148"/>
      <c r="AA7" s="148"/>
      <c r="AB7" s="148"/>
      <c r="AC7" s="148"/>
      <c r="AD7" s="148"/>
      <c r="AE7" s="148"/>
    </row>
    <row r="8" spans="1:32" s="163" customFormat="1" ht="15" customHeight="1" x14ac:dyDescent="0.25">
      <c r="A8" s="154"/>
      <c r="B8" s="79" t="s">
        <v>24</v>
      </c>
      <c r="C8" s="174"/>
      <c r="D8" s="175"/>
      <c r="E8" s="77" t="s">
        <v>72</v>
      </c>
      <c r="F8" s="77" t="s">
        <v>67</v>
      </c>
      <c r="G8" s="15" t="s">
        <v>68</v>
      </c>
      <c r="H8" s="74" t="s">
        <v>31</v>
      </c>
      <c r="I8" s="77" t="s">
        <v>88</v>
      </c>
      <c r="J8" s="24"/>
      <c r="K8" s="176" t="s">
        <v>89</v>
      </c>
      <c r="L8" s="164"/>
      <c r="M8" s="164"/>
      <c r="N8" s="18" t="s">
        <v>90</v>
      </c>
      <c r="O8" s="18" t="s">
        <v>72</v>
      </c>
      <c r="P8" s="18" t="s">
        <v>67</v>
      </c>
      <c r="Q8" s="18" t="s">
        <v>31</v>
      </c>
      <c r="R8" s="18" t="s">
        <v>88</v>
      </c>
      <c r="S8" s="177"/>
      <c r="T8" s="177"/>
      <c r="U8" s="177"/>
      <c r="V8" s="28"/>
      <c r="W8" s="154" t="s">
        <v>102</v>
      </c>
      <c r="X8" s="154" t="s">
        <v>55</v>
      </c>
      <c r="Y8" s="178"/>
      <c r="Z8" s="148"/>
      <c r="AA8" s="148"/>
      <c r="AB8" s="148"/>
      <c r="AC8" s="148"/>
      <c r="AD8" s="148"/>
      <c r="AE8" s="148"/>
    </row>
    <row r="9" spans="1:32" s="163" customFormat="1" ht="15" customHeight="1" x14ac:dyDescent="0.2">
      <c r="A9" s="154"/>
      <c r="B9" s="179" t="s">
        <v>12</v>
      </c>
      <c r="C9" s="72"/>
      <c r="D9" s="180"/>
      <c r="E9" s="25">
        <f>PRODUCT(E6)</f>
        <v>22</v>
      </c>
      <c r="F9" s="25">
        <f t="shared" ref="F9:I9" si="1">PRODUCT(F6)</f>
        <v>5</v>
      </c>
      <c r="G9" s="25">
        <v>1</v>
      </c>
      <c r="H9" s="25">
        <f t="shared" si="1"/>
        <v>16</v>
      </c>
      <c r="I9" s="27">
        <f t="shared" si="1"/>
        <v>0.22727272727272727</v>
      </c>
      <c r="J9" s="24"/>
      <c r="K9" s="179" t="s">
        <v>91</v>
      </c>
      <c r="L9" s="72"/>
      <c r="M9" s="72"/>
      <c r="N9" s="181"/>
      <c r="O9" s="25"/>
      <c r="P9" s="25"/>
      <c r="Q9" s="25"/>
      <c r="R9" s="81"/>
      <c r="S9" s="101"/>
      <c r="T9" s="101"/>
      <c r="U9" s="101"/>
      <c r="V9" s="101"/>
      <c r="W9" s="101"/>
      <c r="X9" s="101"/>
      <c r="Y9" s="178"/>
      <c r="Z9" s="148"/>
      <c r="AA9" s="148"/>
      <c r="AB9" s="148"/>
      <c r="AC9" s="148"/>
      <c r="AD9" s="148"/>
      <c r="AE9" s="148"/>
    </row>
    <row r="10" spans="1:32" s="163" customFormat="1" ht="15" customHeight="1" x14ac:dyDescent="0.2">
      <c r="A10" s="154"/>
      <c r="B10" s="182" t="s">
        <v>14</v>
      </c>
      <c r="C10" s="183"/>
      <c r="D10" s="184"/>
      <c r="E10" s="25"/>
      <c r="F10" s="25"/>
      <c r="G10" s="25"/>
      <c r="H10" s="25"/>
      <c r="I10" s="81"/>
      <c r="J10" s="24"/>
      <c r="K10" s="185" t="s">
        <v>92</v>
      </c>
      <c r="L10" s="186"/>
      <c r="M10" s="186"/>
      <c r="N10" s="181"/>
      <c r="O10" s="25"/>
      <c r="P10" s="25"/>
      <c r="Q10" s="25"/>
      <c r="R10" s="81"/>
      <c r="S10" s="101"/>
      <c r="T10" s="101"/>
      <c r="U10" s="101"/>
      <c r="V10" s="101"/>
      <c r="W10" s="101"/>
      <c r="X10" s="148"/>
      <c r="Y10" s="148"/>
      <c r="Z10" s="148"/>
      <c r="AA10" s="148"/>
      <c r="AB10" s="148"/>
      <c r="AC10" s="148"/>
      <c r="AD10" s="148"/>
      <c r="AE10" s="148"/>
    </row>
    <row r="11" spans="1:32" s="163" customFormat="1" ht="15" customHeight="1" x14ac:dyDescent="0.25">
      <c r="A11" s="154"/>
      <c r="B11" s="179" t="s">
        <v>15</v>
      </c>
      <c r="C11" s="72"/>
      <c r="D11" s="180"/>
      <c r="E11" s="25"/>
      <c r="F11" s="25"/>
      <c r="G11" s="25"/>
      <c r="H11" s="25"/>
      <c r="I11" s="81"/>
      <c r="J11" s="24"/>
      <c r="K11" s="179" t="s">
        <v>93</v>
      </c>
      <c r="L11" s="72"/>
      <c r="M11" s="11"/>
      <c r="N11" s="181"/>
      <c r="O11" s="25"/>
      <c r="P11" s="25"/>
      <c r="Q11" s="25"/>
      <c r="R11" s="81"/>
      <c r="S11" s="177"/>
      <c r="T11" s="177"/>
      <c r="U11" s="177"/>
      <c r="V11" s="28"/>
      <c r="W11" s="154"/>
      <c r="X11" s="101"/>
      <c r="Y11" s="178"/>
      <c r="Z11" s="148"/>
      <c r="AA11" s="148"/>
      <c r="AB11" s="148"/>
      <c r="AC11" s="148"/>
      <c r="AD11" s="148"/>
      <c r="AE11" s="148"/>
    </row>
    <row r="12" spans="1:32" s="163" customFormat="1" ht="15" customHeight="1" x14ac:dyDescent="0.25">
      <c r="A12" s="154"/>
      <c r="B12" s="158" t="s">
        <v>25</v>
      </c>
      <c r="C12" s="20"/>
      <c r="D12" s="187"/>
      <c r="E12" s="18">
        <f>SUM(E9:E11)</f>
        <v>22</v>
      </c>
      <c r="F12" s="18">
        <f t="shared" ref="F12:H12" si="2">SUM(F9:F11)</f>
        <v>5</v>
      </c>
      <c r="G12" s="18">
        <f t="shared" si="2"/>
        <v>1</v>
      </c>
      <c r="H12" s="18">
        <f t="shared" si="2"/>
        <v>16</v>
      </c>
      <c r="I12" s="80">
        <f t="shared" ref="I12" si="3">PRODUCT(F12/E12)</f>
        <v>0.22727272727272727</v>
      </c>
      <c r="J12" s="24"/>
      <c r="K12" s="158" t="s">
        <v>25</v>
      </c>
      <c r="L12" s="187"/>
      <c r="M12" s="187"/>
      <c r="N12" s="18"/>
      <c r="O12" s="18"/>
      <c r="P12" s="18"/>
      <c r="Q12" s="18"/>
      <c r="R12" s="80"/>
      <c r="S12" s="177"/>
      <c r="T12" s="177"/>
      <c r="U12" s="177"/>
      <c r="V12" s="28"/>
      <c r="W12" s="148"/>
      <c r="X12" s="101"/>
      <c r="Y12" s="178"/>
      <c r="Z12" s="148"/>
      <c r="AA12" s="148"/>
      <c r="AB12" s="148"/>
      <c r="AC12" s="148"/>
      <c r="AD12" s="148"/>
      <c r="AE12" s="148"/>
    </row>
    <row r="13" spans="1:32" s="163" customFormat="1" ht="15" customHeight="1" x14ac:dyDescent="0.25">
      <c r="A13" s="154"/>
      <c r="B13" s="154"/>
      <c r="C13" s="101"/>
      <c r="D13" s="178"/>
      <c r="E13" s="154"/>
      <c r="F13" s="24"/>
      <c r="G13" s="24"/>
      <c r="H13" s="24"/>
      <c r="I13" s="24"/>
      <c r="J13" s="188"/>
      <c r="K13" s="154"/>
      <c r="L13" s="24"/>
      <c r="M13" s="24"/>
      <c r="N13" s="24"/>
      <c r="O13" s="154"/>
      <c r="P13" s="24"/>
      <c r="Q13" s="24"/>
      <c r="R13" s="24"/>
      <c r="S13" s="154"/>
      <c r="T13" s="154"/>
      <c r="U13" s="154"/>
      <c r="V13" s="28"/>
      <c r="W13" s="148"/>
      <c r="X13" s="154"/>
      <c r="Y13" s="148"/>
      <c r="Z13" s="148"/>
      <c r="AA13" s="148"/>
      <c r="AB13" s="148"/>
      <c r="AC13" s="148"/>
      <c r="AD13" s="148"/>
      <c r="AE13" s="148"/>
    </row>
    <row r="14" spans="1:32" s="159" customFormat="1" ht="15" customHeight="1" x14ac:dyDescent="0.25">
      <c r="A14" s="154"/>
      <c r="B14" s="25" t="s">
        <v>94</v>
      </c>
      <c r="C14" s="22" t="s">
        <v>12</v>
      </c>
      <c r="D14" s="14"/>
      <c r="E14" s="187"/>
      <c r="F14" s="14"/>
      <c r="G14" s="14"/>
      <c r="H14" s="14"/>
      <c r="I14" s="15"/>
      <c r="J14" s="189"/>
      <c r="K14" s="190" t="s">
        <v>14</v>
      </c>
      <c r="L14" s="18"/>
      <c r="M14" s="14"/>
      <c r="N14" s="15"/>
      <c r="O14" s="190" t="s">
        <v>15</v>
      </c>
      <c r="P14" s="18"/>
      <c r="Q14" s="17"/>
      <c r="R14" s="15"/>
      <c r="S14" s="22" t="s">
        <v>87</v>
      </c>
      <c r="T14" s="14"/>
      <c r="U14" s="15"/>
      <c r="V14" s="191"/>
      <c r="W14" s="158" t="s">
        <v>89</v>
      </c>
      <c r="X14" s="14"/>
      <c r="Y14" s="14"/>
      <c r="Z14" s="14"/>
      <c r="AA14" s="146"/>
      <c r="AB14" s="147"/>
      <c r="AC14" s="148"/>
      <c r="AD14" s="148"/>
      <c r="AE14" s="148"/>
      <c r="AF14" s="163"/>
    </row>
    <row r="15" spans="1:32" s="163" customFormat="1" ht="15" customHeight="1" x14ac:dyDescent="0.25">
      <c r="A15" s="154"/>
      <c r="B15" s="77" t="s">
        <v>0</v>
      </c>
      <c r="C15" s="75" t="s">
        <v>1</v>
      </c>
      <c r="D15" s="77" t="s">
        <v>4</v>
      </c>
      <c r="E15" s="77" t="s">
        <v>72</v>
      </c>
      <c r="F15" s="77" t="s">
        <v>67</v>
      </c>
      <c r="G15" s="74" t="s">
        <v>68</v>
      </c>
      <c r="H15" s="74" t="s">
        <v>31</v>
      </c>
      <c r="I15" s="77" t="s">
        <v>88</v>
      </c>
      <c r="J15" s="28"/>
      <c r="K15" s="77" t="s">
        <v>72</v>
      </c>
      <c r="L15" s="77" t="s">
        <v>67</v>
      </c>
      <c r="M15" s="192" t="s">
        <v>31</v>
      </c>
      <c r="N15" s="77" t="s">
        <v>88</v>
      </c>
      <c r="O15" s="77" t="s">
        <v>72</v>
      </c>
      <c r="P15" s="77" t="s">
        <v>67</v>
      </c>
      <c r="Q15" s="77" t="s">
        <v>31</v>
      </c>
      <c r="R15" s="77" t="s">
        <v>88</v>
      </c>
      <c r="S15" s="74">
        <v>1</v>
      </c>
      <c r="T15" s="76">
        <v>2</v>
      </c>
      <c r="U15" s="77">
        <v>3</v>
      </c>
      <c r="V15" s="28"/>
      <c r="W15" s="16" t="s">
        <v>113</v>
      </c>
      <c r="X15" s="161" t="s">
        <v>114</v>
      </c>
      <c r="Y15" s="161" t="s">
        <v>115</v>
      </c>
      <c r="Z15" s="162" t="s">
        <v>116</v>
      </c>
      <c r="AA15" s="146"/>
      <c r="AB15" s="147"/>
      <c r="AC15" s="148"/>
      <c r="AD15" s="148"/>
      <c r="AE15" s="148"/>
    </row>
    <row r="16" spans="1:32" s="163" customFormat="1" ht="15" customHeight="1" x14ac:dyDescent="0.25">
      <c r="A16" s="154"/>
      <c r="B16" s="25">
        <v>1989</v>
      </c>
      <c r="C16" s="37" t="s">
        <v>95</v>
      </c>
      <c r="D16" s="25" t="s">
        <v>40</v>
      </c>
      <c r="E16" s="25">
        <v>7</v>
      </c>
      <c r="F16" s="25">
        <v>2</v>
      </c>
      <c r="G16" s="25">
        <v>0</v>
      </c>
      <c r="H16" s="25">
        <v>5</v>
      </c>
      <c r="I16" s="81">
        <f>PRODUCT(F16/E16)</f>
        <v>0.2857142857142857</v>
      </c>
      <c r="J16" s="28"/>
      <c r="K16" s="25"/>
      <c r="L16" s="25"/>
      <c r="M16" s="25"/>
      <c r="N16" s="81"/>
      <c r="O16" s="25"/>
      <c r="P16" s="25"/>
      <c r="Q16" s="25"/>
      <c r="R16" s="81"/>
      <c r="S16" s="26"/>
      <c r="T16" s="30"/>
      <c r="U16" s="25"/>
      <c r="V16" s="28"/>
      <c r="W16" s="37"/>
      <c r="X16" s="37"/>
      <c r="Y16" s="37"/>
      <c r="Z16" s="10"/>
      <c r="AA16" s="146"/>
      <c r="AB16" s="147"/>
      <c r="AC16" s="148"/>
      <c r="AD16" s="148"/>
      <c r="AE16" s="148"/>
    </row>
    <row r="17" spans="1:31" s="163" customFormat="1" ht="15" customHeight="1" x14ac:dyDescent="0.25">
      <c r="A17" s="154"/>
      <c r="B17" s="25">
        <v>1990</v>
      </c>
      <c r="C17" s="37" t="s">
        <v>95</v>
      </c>
      <c r="D17" s="25" t="s">
        <v>96</v>
      </c>
      <c r="E17" s="25">
        <v>22</v>
      </c>
      <c r="F17" s="25">
        <v>15</v>
      </c>
      <c r="G17" s="25">
        <v>1</v>
      </c>
      <c r="H17" s="25">
        <v>6</v>
      </c>
      <c r="I17" s="81">
        <f>PRODUCT(F17/E17)</f>
        <v>0.68181818181818177</v>
      </c>
      <c r="J17" s="28"/>
      <c r="K17" s="25">
        <v>4</v>
      </c>
      <c r="L17" s="25">
        <v>2</v>
      </c>
      <c r="M17" s="25">
        <v>2</v>
      </c>
      <c r="N17" s="81">
        <f>PRODUCT(L17/K17)</f>
        <v>0.5</v>
      </c>
      <c r="O17" s="25"/>
      <c r="P17" s="25"/>
      <c r="Q17" s="25"/>
      <c r="R17" s="81"/>
      <c r="S17" s="26"/>
      <c r="T17" s="30">
        <v>1</v>
      </c>
      <c r="U17" s="25"/>
      <c r="V17" s="156"/>
      <c r="W17" s="37"/>
      <c r="X17" s="37" t="s">
        <v>117</v>
      </c>
      <c r="Y17" s="37"/>
      <c r="Z17" s="10" t="s">
        <v>118</v>
      </c>
      <c r="AA17" s="146"/>
      <c r="AB17" s="147"/>
      <c r="AC17" s="148"/>
      <c r="AD17" s="148"/>
      <c r="AE17" s="148"/>
    </row>
    <row r="18" spans="1:31" s="163" customFormat="1" ht="15" customHeight="1" x14ac:dyDescent="0.25">
      <c r="A18" s="154"/>
      <c r="B18" s="25">
        <v>1991</v>
      </c>
      <c r="C18" s="37" t="s">
        <v>95</v>
      </c>
      <c r="D18" s="25" t="s">
        <v>97</v>
      </c>
      <c r="E18" s="25">
        <v>22</v>
      </c>
      <c r="F18" s="25">
        <v>16</v>
      </c>
      <c r="G18" s="25">
        <v>1</v>
      </c>
      <c r="H18" s="25">
        <v>5</v>
      </c>
      <c r="I18" s="81">
        <f>PRODUCT(F18/E18)</f>
        <v>0.72727272727272729</v>
      </c>
      <c r="J18" s="28"/>
      <c r="K18" s="25">
        <v>7</v>
      </c>
      <c r="L18" s="25">
        <v>4</v>
      </c>
      <c r="M18" s="25">
        <v>3</v>
      </c>
      <c r="N18" s="81">
        <f>PRODUCT(L18/K18)</f>
        <v>0.5714285714285714</v>
      </c>
      <c r="O18" s="25"/>
      <c r="P18" s="25"/>
      <c r="Q18" s="25"/>
      <c r="R18" s="81"/>
      <c r="S18" s="26"/>
      <c r="T18" s="30"/>
      <c r="U18" s="25">
        <v>1</v>
      </c>
      <c r="V18" s="28"/>
      <c r="W18" s="37" t="s">
        <v>119</v>
      </c>
      <c r="X18" s="37" t="s">
        <v>120</v>
      </c>
      <c r="Y18" s="37" t="s">
        <v>121</v>
      </c>
      <c r="Z18" s="10"/>
      <c r="AA18" s="146"/>
      <c r="AB18" s="147"/>
      <c r="AC18" s="148"/>
      <c r="AD18" s="148"/>
      <c r="AE18" s="148"/>
    </row>
    <row r="19" spans="1:31" s="163" customFormat="1" ht="15" customHeight="1" x14ac:dyDescent="0.25">
      <c r="A19" s="154"/>
      <c r="B19" s="161" t="s">
        <v>7</v>
      </c>
      <c r="C19" s="22"/>
      <c r="D19" s="164"/>
      <c r="E19" s="160">
        <f>SUM(E16:E18)</f>
        <v>51</v>
      </c>
      <c r="F19" s="160">
        <f>SUM(F16:F18)</f>
        <v>33</v>
      </c>
      <c r="G19" s="160">
        <f>SUM(G16:G18)</f>
        <v>2</v>
      </c>
      <c r="H19" s="160">
        <f>SUM(H16:H18)</f>
        <v>16</v>
      </c>
      <c r="I19" s="165">
        <f t="shared" ref="I19" si="4">PRODUCT(F19/E19)</f>
        <v>0.6470588235294118</v>
      </c>
      <c r="J19" s="28"/>
      <c r="K19" s="160">
        <f>SUM(K16:K18)</f>
        <v>11</v>
      </c>
      <c r="L19" s="160">
        <f>SUM(L16:L18)</f>
        <v>6</v>
      </c>
      <c r="M19" s="160">
        <f>SUM(M16:M18)</f>
        <v>5</v>
      </c>
      <c r="N19" s="165">
        <f t="shared" ref="N19" si="5">PRODUCT(L19/K19)</f>
        <v>0.54545454545454541</v>
      </c>
      <c r="O19" s="160">
        <f>SUM(O16:O18)</f>
        <v>0</v>
      </c>
      <c r="P19" s="160">
        <f>SUM(P16:P18)</f>
        <v>0</v>
      </c>
      <c r="Q19" s="160">
        <f>SUM(Q16:Q18)</f>
        <v>0</v>
      </c>
      <c r="R19" s="165">
        <v>0</v>
      </c>
      <c r="S19" s="160">
        <f>SUM(S16:S18)</f>
        <v>0</v>
      </c>
      <c r="T19" s="160">
        <f>SUM(T16:T18)</f>
        <v>1</v>
      </c>
      <c r="U19" s="160">
        <f>SUM(U16:U18)</f>
        <v>1</v>
      </c>
      <c r="V19" s="166"/>
      <c r="W19" s="97" t="s">
        <v>99</v>
      </c>
      <c r="X19" s="97" t="s">
        <v>100</v>
      </c>
      <c r="Y19" s="97" t="s">
        <v>99</v>
      </c>
      <c r="Z19" s="167" t="s">
        <v>101</v>
      </c>
      <c r="AA19" s="146"/>
      <c r="AB19" s="147"/>
      <c r="AC19" s="148"/>
      <c r="AD19" s="148"/>
      <c r="AE19" s="148"/>
    </row>
    <row r="20" spans="1:31" s="163" customFormat="1" ht="15" customHeight="1" x14ac:dyDescent="0.25">
      <c r="A20" s="154"/>
      <c r="B20" s="168"/>
      <c r="C20" s="169"/>
      <c r="D20" s="170"/>
      <c r="E20" s="170"/>
      <c r="F20" s="170"/>
      <c r="G20" s="170"/>
      <c r="H20" s="170"/>
      <c r="I20" s="170"/>
      <c r="J20" s="171"/>
      <c r="K20" s="170"/>
      <c r="L20" s="170"/>
      <c r="M20" s="170"/>
      <c r="N20" s="170"/>
      <c r="O20" s="170"/>
      <c r="P20" s="170"/>
      <c r="Q20" s="170"/>
      <c r="R20" s="170"/>
      <c r="S20" s="193"/>
      <c r="T20" s="193"/>
      <c r="U20" s="193"/>
      <c r="V20" s="173"/>
      <c r="W20" s="173"/>
      <c r="X20" s="148"/>
      <c r="Y20" s="148"/>
      <c r="Z20" s="148"/>
      <c r="AA20" s="148"/>
      <c r="AB20" s="148"/>
      <c r="AC20" s="148"/>
      <c r="AD20" s="148"/>
      <c r="AE20" s="148"/>
    </row>
    <row r="21" spans="1:31" s="163" customFormat="1" ht="15" customHeight="1" x14ac:dyDescent="0.25">
      <c r="A21" s="154"/>
      <c r="B21" s="79" t="s">
        <v>24</v>
      </c>
      <c r="C21" s="174"/>
      <c r="D21" s="175"/>
      <c r="E21" s="77" t="s">
        <v>72</v>
      </c>
      <c r="F21" s="77" t="s">
        <v>67</v>
      </c>
      <c r="G21" s="74" t="s">
        <v>68</v>
      </c>
      <c r="H21" s="74" t="s">
        <v>31</v>
      </c>
      <c r="I21" s="77" t="s">
        <v>88</v>
      </c>
      <c r="J21" s="24"/>
      <c r="K21" s="176" t="s">
        <v>98</v>
      </c>
      <c r="L21" s="164"/>
      <c r="M21" s="164"/>
      <c r="N21" s="18" t="s">
        <v>90</v>
      </c>
      <c r="O21" s="18" t="s">
        <v>72</v>
      </c>
      <c r="P21" s="18" t="s">
        <v>67</v>
      </c>
      <c r="Q21" s="18" t="s">
        <v>31</v>
      </c>
      <c r="R21" s="18" t="s">
        <v>88</v>
      </c>
      <c r="S21" s="178"/>
      <c r="T21" s="178"/>
      <c r="U21" s="178"/>
      <c r="V21" s="28"/>
      <c r="W21" s="154" t="s">
        <v>102</v>
      </c>
      <c r="X21" s="102" t="s">
        <v>103</v>
      </c>
      <c r="Y21" s="178"/>
      <c r="Z21" s="148"/>
      <c r="AA21" s="148"/>
      <c r="AB21" s="148"/>
      <c r="AC21" s="148"/>
      <c r="AD21" s="148"/>
      <c r="AE21" s="148"/>
    </row>
    <row r="22" spans="1:31" s="163" customFormat="1" ht="15" customHeight="1" x14ac:dyDescent="0.25">
      <c r="A22" s="154"/>
      <c r="B22" s="179" t="s">
        <v>12</v>
      </c>
      <c r="C22" s="72"/>
      <c r="D22" s="180"/>
      <c r="E22" s="25">
        <f>PRODUCT(E19)</f>
        <v>51</v>
      </c>
      <c r="F22" s="25">
        <f t="shared" ref="F22:H22" si="6">PRODUCT(F19)</f>
        <v>33</v>
      </c>
      <c r="G22" s="25">
        <v>2</v>
      </c>
      <c r="H22" s="25">
        <f t="shared" si="6"/>
        <v>16</v>
      </c>
      <c r="I22" s="81">
        <f>PRODUCT(F22/E22)</f>
        <v>0.6470588235294118</v>
      </c>
      <c r="J22" s="24"/>
      <c r="K22" s="179" t="s">
        <v>91</v>
      </c>
      <c r="L22" s="72"/>
      <c r="M22" s="72"/>
      <c r="N22" s="181" t="s">
        <v>99</v>
      </c>
      <c r="O22" s="25">
        <v>3</v>
      </c>
      <c r="P22" s="25">
        <v>2</v>
      </c>
      <c r="Q22" s="25">
        <v>1</v>
      </c>
      <c r="R22" s="81">
        <v>0.66666666666666663</v>
      </c>
      <c r="S22" s="178"/>
      <c r="T22" s="178"/>
      <c r="U22" s="178"/>
      <c r="V22" s="28"/>
      <c r="W22" s="148"/>
      <c r="X22" s="101"/>
      <c r="Y22" s="178"/>
      <c r="Z22" s="148"/>
      <c r="AA22" s="148"/>
      <c r="AB22" s="148"/>
      <c r="AC22" s="148"/>
      <c r="AD22" s="148"/>
      <c r="AE22" s="148"/>
    </row>
    <row r="23" spans="1:31" s="163" customFormat="1" ht="15" customHeight="1" x14ac:dyDescent="0.2">
      <c r="A23" s="154"/>
      <c r="B23" s="182" t="s">
        <v>14</v>
      </c>
      <c r="C23" s="183"/>
      <c r="D23" s="184"/>
      <c r="E23" s="25">
        <f>PRODUCT(K19)</f>
        <v>11</v>
      </c>
      <c r="F23" s="25">
        <f>PRODUCT(L19)</f>
        <v>6</v>
      </c>
      <c r="G23" s="25">
        <v>0</v>
      </c>
      <c r="H23" s="25">
        <f t="shared" ref="H23" si="7">PRODUCT(M19)</f>
        <v>5</v>
      </c>
      <c r="I23" s="81">
        <f t="shared" ref="I23" si="8">PRODUCT(F23/E23)</f>
        <v>0.54545454545454541</v>
      </c>
      <c r="J23" s="24"/>
      <c r="K23" s="179" t="s">
        <v>92</v>
      </c>
      <c r="L23" s="72"/>
      <c r="M23" s="194"/>
      <c r="N23" s="181" t="s">
        <v>100</v>
      </c>
      <c r="O23" s="25">
        <v>4</v>
      </c>
      <c r="P23" s="25">
        <v>2</v>
      </c>
      <c r="Q23" s="25">
        <v>2</v>
      </c>
      <c r="R23" s="81">
        <v>0.5</v>
      </c>
      <c r="S23" s="178"/>
      <c r="T23" s="178"/>
      <c r="U23" s="178"/>
      <c r="V23" s="24"/>
      <c r="W23" s="24"/>
      <c r="X23" s="24"/>
      <c r="Y23" s="148"/>
      <c r="Z23" s="148"/>
      <c r="AA23" s="148"/>
      <c r="AB23" s="148"/>
      <c r="AC23" s="148"/>
      <c r="AD23" s="148"/>
      <c r="AE23" s="148"/>
    </row>
    <row r="24" spans="1:31" s="163" customFormat="1" ht="15" customHeight="1" x14ac:dyDescent="0.2">
      <c r="A24" s="154"/>
      <c r="B24" s="182"/>
      <c r="C24" s="183"/>
      <c r="D24" s="184"/>
      <c r="E24" s="25"/>
      <c r="F24" s="25"/>
      <c r="G24" s="25"/>
      <c r="H24" s="25"/>
      <c r="I24" s="81"/>
      <c r="J24" s="24"/>
      <c r="K24" s="185" t="s">
        <v>122</v>
      </c>
      <c r="L24" s="186"/>
      <c r="M24" s="186"/>
      <c r="N24" s="181" t="s">
        <v>99</v>
      </c>
      <c r="O24" s="25">
        <v>2</v>
      </c>
      <c r="P24" s="25">
        <v>2</v>
      </c>
      <c r="Q24" s="25">
        <v>0</v>
      </c>
      <c r="R24" s="81">
        <v>1</v>
      </c>
      <c r="S24" s="178"/>
      <c r="T24" s="178"/>
      <c r="U24" s="178"/>
      <c r="V24" s="24"/>
      <c r="W24" s="24"/>
      <c r="X24" s="24"/>
      <c r="Y24" s="148"/>
      <c r="Z24" s="148"/>
      <c r="AA24" s="148"/>
      <c r="AB24" s="148"/>
      <c r="AC24" s="148"/>
      <c r="AD24" s="148"/>
      <c r="AE24" s="148"/>
    </row>
    <row r="25" spans="1:31" s="163" customFormat="1" ht="15" customHeight="1" x14ac:dyDescent="0.2">
      <c r="A25" s="154"/>
      <c r="B25" s="179" t="s">
        <v>15</v>
      </c>
      <c r="C25" s="72"/>
      <c r="D25" s="180"/>
      <c r="E25" s="25"/>
      <c r="F25" s="25"/>
      <c r="G25" s="25"/>
      <c r="H25" s="25"/>
      <c r="I25" s="81"/>
      <c r="J25" s="24"/>
      <c r="K25" s="179" t="s">
        <v>93</v>
      </c>
      <c r="L25" s="72"/>
      <c r="M25" s="11"/>
      <c r="N25" s="181" t="s">
        <v>101</v>
      </c>
      <c r="O25" s="25">
        <v>2</v>
      </c>
      <c r="P25" s="25">
        <v>0</v>
      </c>
      <c r="Q25" s="25">
        <v>2</v>
      </c>
      <c r="R25" s="81">
        <v>0</v>
      </c>
      <c r="S25" s="178"/>
      <c r="T25" s="178"/>
      <c r="U25" s="178"/>
      <c r="V25" s="24"/>
      <c r="W25" s="24"/>
      <c r="X25" s="24"/>
      <c r="Y25" s="148"/>
      <c r="Z25" s="148"/>
      <c r="AA25" s="148"/>
      <c r="AB25" s="148"/>
      <c r="AC25" s="148"/>
      <c r="AD25" s="148"/>
      <c r="AE25" s="148"/>
    </row>
    <row r="26" spans="1:31" s="163" customFormat="1" ht="15" customHeight="1" x14ac:dyDescent="0.2">
      <c r="A26" s="154"/>
      <c r="B26" s="158" t="s">
        <v>25</v>
      </c>
      <c r="C26" s="20"/>
      <c r="D26" s="187"/>
      <c r="E26" s="18">
        <f>SUM(E22:E25)</f>
        <v>62</v>
      </c>
      <c r="F26" s="18">
        <f>SUM(F22:F25)</f>
        <v>39</v>
      </c>
      <c r="G26" s="18">
        <f>SUM(G22:G25)</f>
        <v>2</v>
      </c>
      <c r="H26" s="18">
        <f>SUM(H22:H25)</f>
        <v>21</v>
      </c>
      <c r="I26" s="80">
        <f>PRODUCT(F26/E26)</f>
        <v>0.62903225806451613</v>
      </c>
      <c r="J26" s="24"/>
      <c r="K26" s="158" t="s">
        <v>25</v>
      </c>
      <c r="L26" s="187"/>
      <c r="M26" s="187"/>
      <c r="N26" s="97"/>
      <c r="O26" s="18">
        <v>11</v>
      </c>
      <c r="P26" s="18">
        <v>6</v>
      </c>
      <c r="Q26" s="18">
        <v>5</v>
      </c>
      <c r="R26" s="80">
        <v>0.54500000000000004</v>
      </c>
      <c r="S26" s="178"/>
      <c r="T26" s="178"/>
      <c r="U26" s="178"/>
      <c r="V26" s="24"/>
      <c r="W26" s="24"/>
      <c r="X26" s="24"/>
      <c r="Y26" s="148"/>
      <c r="Z26" s="148"/>
      <c r="AA26" s="148"/>
      <c r="AB26" s="148"/>
      <c r="AC26" s="148"/>
      <c r="AD26" s="148"/>
      <c r="AE26" s="148"/>
    </row>
    <row r="27" spans="1:31" s="163" customFormat="1" ht="15" customHeight="1" x14ac:dyDescent="0.2">
      <c r="A27" s="154"/>
      <c r="B27" s="154"/>
      <c r="C27" s="101"/>
      <c r="D27" s="154"/>
      <c r="E27" s="154"/>
      <c r="F27" s="154"/>
      <c r="G27" s="154"/>
      <c r="H27" s="154"/>
      <c r="I27" s="154"/>
      <c r="J27" s="193"/>
      <c r="K27" s="154"/>
      <c r="L27" s="154"/>
      <c r="M27" s="154"/>
      <c r="N27" s="154"/>
      <c r="O27" s="154"/>
      <c r="P27" s="154"/>
      <c r="Q27" s="154"/>
      <c r="R27" s="154"/>
      <c r="S27" s="178"/>
      <c r="T27" s="178"/>
      <c r="U27" s="178"/>
      <c r="V27" s="24"/>
      <c r="W27" s="24"/>
      <c r="X27" s="24"/>
      <c r="Y27" s="148"/>
      <c r="Z27" s="148"/>
      <c r="AA27" s="148"/>
      <c r="AB27" s="148"/>
      <c r="AC27" s="148"/>
      <c r="AD27" s="148"/>
      <c r="AE27" s="148"/>
    </row>
    <row r="28" spans="1:31" s="163" customFormat="1" ht="15" customHeight="1" x14ac:dyDescent="0.2">
      <c r="A28" s="178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178"/>
      <c r="T28" s="178"/>
      <c r="U28" s="178"/>
      <c r="V28" s="24"/>
      <c r="W28" s="24"/>
      <c r="X28" s="24"/>
      <c r="Y28" s="148"/>
      <c r="Z28" s="148"/>
      <c r="AA28" s="148"/>
      <c r="AB28" s="148"/>
      <c r="AC28" s="148"/>
      <c r="AD28" s="148"/>
      <c r="AE28" s="148"/>
    </row>
    <row r="29" spans="1:31" s="163" customFormat="1" ht="15" customHeight="1" x14ac:dyDescent="0.2">
      <c r="A29" s="15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154"/>
      <c r="T29" s="154"/>
      <c r="U29" s="154"/>
      <c r="V29" s="24"/>
      <c r="W29" s="24"/>
      <c r="X29" s="24"/>
      <c r="Y29" s="148"/>
      <c r="Z29" s="148"/>
      <c r="AA29" s="148"/>
      <c r="AB29" s="148"/>
      <c r="AC29" s="148"/>
      <c r="AD29" s="148"/>
      <c r="AE29" s="148"/>
    </row>
    <row r="30" spans="1:31" s="163" customFormat="1" ht="15" customHeight="1" x14ac:dyDescent="0.2">
      <c r="A30" s="15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154"/>
      <c r="U30" s="154"/>
      <c r="V30" s="24"/>
      <c r="W30" s="24"/>
      <c r="X30" s="24"/>
      <c r="Y30" s="148"/>
      <c r="Z30" s="148"/>
      <c r="AA30" s="148"/>
      <c r="AB30" s="148"/>
      <c r="AC30" s="148"/>
      <c r="AD30" s="148"/>
      <c r="AE30" s="148"/>
    </row>
    <row r="31" spans="1:31" s="163" customFormat="1" ht="15" customHeight="1" x14ac:dyDescent="0.2">
      <c r="A31" s="15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154"/>
      <c r="U31" s="154"/>
      <c r="V31" s="24"/>
      <c r="W31" s="24"/>
      <c r="X31" s="24"/>
      <c r="Y31" s="148"/>
      <c r="Z31" s="148"/>
      <c r="AA31" s="148"/>
      <c r="AB31" s="148"/>
      <c r="AC31" s="148"/>
      <c r="AD31" s="148"/>
      <c r="AE31" s="148"/>
    </row>
    <row r="32" spans="1:31" s="163" customFormat="1" ht="15" customHeight="1" x14ac:dyDescent="0.2">
      <c r="A32" s="15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154"/>
      <c r="T32" s="154"/>
      <c r="U32" s="154"/>
      <c r="V32" s="24"/>
      <c r="W32" s="24"/>
      <c r="X32" s="24"/>
      <c r="Y32" s="148"/>
      <c r="Z32" s="148"/>
      <c r="AA32" s="148"/>
      <c r="AB32" s="148"/>
      <c r="AC32" s="148"/>
      <c r="AD32" s="148"/>
      <c r="AE32" s="148"/>
    </row>
    <row r="33" spans="1:31" s="163" customFormat="1" ht="15" customHeight="1" x14ac:dyDescent="0.2">
      <c r="A33" s="15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148"/>
      <c r="Z33" s="148"/>
      <c r="AA33" s="148"/>
      <c r="AB33" s="148"/>
      <c r="AC33" s="148"/>
      <c r="AD33" s="148"/>
      <c r="AE33" s="148"/>
    </row>
    <row r="34" spans="1:31" s="115" customFormat="1" ht="15" customHeight="1" x14ac:dyDescent="0.2">
      <c r="A34" s="117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116"/>
      <c r="T34" s="116"/>
      <c r="U34" s="116"/>
      <c r="V34" s="24"/>
      <c r="W34" s="24"/>
      <c r="X34" s="148"/>
      <c r="Y34" s="148"/>
      <c r="Z34" s="148"/>
      <c r="AA34" s="148"/>
      <c r="AB34" s="148"/>
      <c r="AC34" s="148"/>
      <c r="AD34" s="148"/>
      <c r="AE34" s="148"/>
    </row>
    <row r="35" spans="1:31" s="115" customFormat="1" ht="15" customHeight="1" x14ac:dyDescent="0.2">
      <c r="A35" s="117"/>
      <c r="B35" s="116"/>
      <c r="C35" s="195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24"/>
      <c r="W35" s="24"/>
      <c r="X35" s="148"/>
      <c r="Y35" s="148"/>
      <c r="Z35" s="148"/>
      <c r="AA35" s="148"/>
      <c r="AB35" s="148"/>
      <c r="AC35" s="148"/>
      <c r="AD35" s="148"/>
      <c r="AE35" s="148"/>
    </row>
    <row r="36" spans="1:31" s="115" customFormat="1" ht="15" customHeight="1" x14ac:dyDescent="0.2">
      <c r="A36" s="117"/>
      <c r="B36" s="116"/>
      <c r="C36" s="195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24"/>
      <c r="W36" s="24"/>
      <c r="X36" s="148"/>
      <c r="Y36" s="148"/>
      <c r="Z36" s="148"/>
      <c r="AA36" s="148"/>
      <c r="AB36" s="148"/>
      <c r="AC36" s="148"/>
      <c r="AD36" s="148"/>
      <c r="AE36" s="148"/>
    </row>
    <row r="37" spans="1:31" s="115" customFormat="1" ht="15" customHeight="1" x14ac:dyDescent="0.2">
      <c r="A37" s="117"/>
      <c r="B37" s="116"/>
      <c r="C37" s="195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24"/>
      <c r="W37" s="24"/>
      <c r="X37" s="148"/>
      <c r="Y37" s="148"/>
      <c r="Z37" s="148"/>
      <c r="AA37" s="148"/>
      <c r="AB37" s="148"/>
      <c r="AC37" s="148"/>
      <c r="AD37" s="148"/>
      <c r="AE37" s="148"/>
    </row>
    <row r="38" spans="1:31" s="115" customFormat="1" ht="15" customHeight="1" x14ac:dyDescent="0.2">
      <c r="A38" s="117"/>
      <c r="B38" s="116"/>
      <c r="C38" s="195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24"/>
      <c r="W38" s="24"/>
      <c r="X38" s="148"/>
      <c r="Y38" s="148"/>
      <c r="Z38" s="148"/>
      <c r="AA38" s="148"/>
      <c r="AB38" s="148"/>
      <c r="AC38" s="148"/>
      <c r="AD38" s="148"/>
      <c r="AE38" s="148"/>
    </row>
    <row r="39" spans="1:31" s="115" customFormat="1" ht="15" customHeight="1" x14ac:dyDescent="0.2">
      <c r="A39" s="117"/>
      <c r="B39" s="116"/>
      <c r="C39" s="195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</row>
    <row r="40" spans="1:31" s="115" customFormat="1" ht="15" customHeight="1" x14ac:dyDescent="0.2">
      <c r="A40" s="117"/>
      <c r="B40" s="116"/>
      <c r="C40" s="195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</row>
    <row r="41" spans="1:31" s="115" customFormat="1" ht="15" customHeight="1" x14ac:dyDescent="0.2">
      <c r="A41" s="117"/>
      <c r="B41" s="116"/>
      <c r="C41" s="195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</row>
    <row r="42" spans="1:31" s="115" customFormat="1" ht="15" customHeight="1" x14ac:dyDescent="0.2">
      <c r="A42" s="117"/>
      <c r="B42" s="116"/>
      <c r="C42" s="195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</row>
    <row r="43" spans="1:31" s="115" customFormat="1" ht="15" customHeight="1" x14ac:dyDescent="0.2">
      <c r="A43" s="117"/>
      <c r="B43" s="116"/>
      <c r="C43" s="195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</row>
    <row r="44" spans="1:31" s="115" customFormat="1" ht="15" customHeight="1" x14ac:dyDescent="0.2">
      <c r="A44" s="117"/>
      <c r="B44" s="116"/>
      <c r="C44" s="195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</row>
    <row r="45" spans="1:31" s="115" customFormat="1" ht="15" customHeight="1" x14ac:dyDescent="0.2">
      <c r="A45" s="117"/>
      <c r="B45" s="116"/>
      <c r="C45" s="195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</row>
    <row r="46" spans="1:31" s="115" customFormat="1" ht="15" customHeight="1" x14ac:dyDescent="0.2">
      <c r="A46" s="117"/>
      <c r="B46" s="116"/>
      <c r="C46" s="195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</row>
    <row r="47" spans="1:31" s="115" customFormat="1" ht="15" customHeight="1" x14ac:dyDescent="0.2">
      <c r="A47" s="117"/>
      <c r="B47" s="116"/>
      <c r="C47" s="195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48"/>
      <c r="W47" s="148"/>
      <c r="X47" s="148"/>
      <c r="Y47" s="148"/>
      <c r="Z47" s="148"/>
      <c r="AA47" s="148"/>
      <c r="AB47" s="148"/>
      <c r="AC47" s="148"/>
      <c r="AD47" s="148"/>
      <c r="AE47" s="148"/>
    </row>
    <row r="48" spans="1:31" s="115" customFormat="1" ht="15" customHeight="1" x14ac:dyDescent="0.2">
      <c r="A48" s="117"/>
      <c r="B48" s="116"/>
      <c r="C48" s="195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</row>
    <row r="49" spans="1:31" s="115" customFormat="1" ht="15" customHeight="1" x14ac:dyDescent="0.2">
      <c r="A49" s="117"/>
      <c r="B49" s="116"/>
      <c r="C49" s="195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</row>
    <row r="50" spans="1:31" s="115" customFormat="1" ht="15" customHeight="1" x14ac:dyDescent="0.2">
      <c r="A50" s="117"/>
      <c r="B50" s="116"/>
      <c r="C50" s="195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</row>
    <row r="51" spans="1:31" s="115" customFormat="1" ht="15" customHeight="1" x14ac:dyDescent="0.2">
      <c r="A51" s="117"/>
      <c r="B51" s="116"/>
      <c r="C51" s="195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</row>
    <row r="52" spans="1:31" s="115" customFormat="1" ht="15" customHeight="1" x14ac:dyDescent="0.2">
      <c r="A52" s="117"/>
      <c r="B52" s="116"/>
      <c r="C52" s="195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</row>
    <row r="53" spans="1:31" s="115" customFormat="1" ht="15" customHeight="1" x14ac:dyDescent="0.2">
      <c r="A53" s="117"/>
      <c r="B53" s="116"/>
      <c r="C53" s="195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</row>
    <row r="54" spans="1:31" s="115" customFormat="1" ht="15" customHeight="1" x14ac:dyDescent="0.2">
      <c r="A54" s="117"/>
      <c r="B54" s="116"/>
      <c r="C54" s="195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</row>
    <row r="55" spans="1:31" s="115" customFormat="1" ht="15" customHeight="1" x14ac:dyDescent="0.2">
      <c r="A55" s="117"/>
      <c r="B55" s="116"/>
      <c r="C55" s="195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s="115" customFormat="1" ht="15" customHeight="1" x14ac:dyDescent="0.2">
      <c r="A56" s="117"/>
      <c r="B56" s="116"/>
      <c r="C56" s="195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</row>
    <row r="57" spans="1:31" s="115" customFormat="1" ht="15" customHeight="1" x14ac:dyDescent="0.2">
      <c r="A57" s="117"/>
      <c r="B57" s="116"/>
      <c r="C57" s="195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</row>
    <row r="58" spans="1:31" s="115" customFormat="1" ht="15" customHeight="1" x14ac:dyDescent="0.2">
      <c r="A58" s="117"/>
      <c r="B58" s="116"/>
      <c r="C58" s="195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</row>
    <row r="59" spans="1:31" s="115" customFormat="1" ht="15" customHeight="1" x14ac:dyDescent="0.2">
      <c r="A59" s="117"/>
      <c r="B59" s="116"/>
      <c r="C59" s="195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</row>
    <row r="60" spans="1:31" s="115" customFormat="1" ht="15" customHeight="1" x14ac:dyDescent="0.2">
      <c r="A60" s="117"/>
      <c r="B60" s="116"/>
      <c r="C60" s="195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</row>
    <row r="61" spans="1:31" s="115" customFormat="1" ht="15" customHeight="1" x14ac:dyDescent="0.2">
      <c r="A61" s="117"/>
      <c r="B61" s="116"/>
      <c r="C61" s="195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</row>
    <row r="62" spans="1:31" s="115" customFormat="1" ht="15" customHeight="1" x14ac:dyDescent="0.2">
      <c r="A62" s="117"/>
      <c r="B62" s="116"/>
      <c r="C62" s="195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</row>
    <row r="63" spans="1:31" s="115" customFormat="1" ht="15" customHeight="1" x14ac:dyDescent="0.2">
      <c r="A63" s="117"/>
      <c r="B63" s="116"/>
      <c r="C63" s="195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</row>
    <row r="64" spans="1:31" s="115" customFormat="1" ht="15" customHeight="1" x14ac:dyDescent="0.2">
      <c r="A64" s="117"/>
      <c r="B64" s="116"/>
      <c r="C64" s="195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</row>
    <row r="65" spans="1:31" s="115" customFormat="1" ht="15" customHeight="1" x14ac:dyDescent="0.2">
      <c r="A65" s="117"/>
      <c r="B65" s="116"/>
      <c r="C65" s="195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</row>
    <row r="66" spans="1:31" s="115" customFormat="1" ht="15" customHeight="1" x14ac:dyDescent="0.2">
      <c r="A66" s="117"/>
      <c r="B66" s="116"/>
      <c r="C66" s="195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</row>
    <row r="67" spans="1:31" s="115" customFormat="1" ht="15" customHeight="1" x14ac:dyDescent="0.2">
      <c r="A67" s="117"/>
      <c r="B67" s="116"/>
      <c r="C67" s="195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48"/>
      <c r="W67" s="148"/>
      <c r="X67" s="148"/>
      <c r="Y67" s="148"/>
      <c r="Z67" s="148"/>
      <c r="AA67" s="148"/>
      <c r="AB67" s="148"/>
      <c r="AC67" s="148"/>
      <c r="AD67" s="148"/>
      <c r="AE67" s="148"/>
    </row>
    <row r="68" spans="1:31" s="115" customFormat="1" ht="15" customHeight="1" x14ac:dyDescent="0.2">
      <c r="A68" s="117"/>
      <c r="B68" s="116"/>
      <c r="C68" s="195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48"/>
      <c r="W68" s="148"/>
      <c r="X68" s="148"/>
      <c r="Y68" s="148"/>
      <c r="Z68" s="148"/>
      <c r="AA68" s="148"/>
      <c r="AB68" s="148"/>
      <c r="AC68" s="148"/>
      <c r="AD68" s="148"/>
      <c r="AE68" s="148"/>
    </row>
    <row r="69" spans="1:31" s="115" customFormat="1" ht="15" customHeight="1" x14ac:dyDescent="0.2">
      <c r="A69" s="117"/>
      <c r="B69" s="116"/>
      <c r="C69" s="195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48"/>
      <c r="W69" s="148"/>
      <c r="X69" s="148"/>
      <c r="Y69" s="148"/>
      <c r="Z69" s="148"/>
      <c r="AA69" s="148"/>
      <c r="AB69" s="148"/>
      <c r="AC69" s="148"/>
      <c r="AD69" s="148"/>
      <c r="AE69" s="148"/>
    </row>
    <row r="70" spans="1:31" s="115" customFormat="1" ht="15" customHeight="1" x14ac:dyDescent="0.2">
      <c r="A70" s="117"/>
      <c r="B70" s="116"/>
      <c r="C70" s="195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48"/>
      <c r="W70" s="148"/>
      <c r="X70" s="148"/>
      <c r="Y70" s="148"/>
      <c r="Z70" s="148"/>
      <c r="AA70" s="148"/>
      <c r="AB70" s="148"/>
      <c r="AC70" s="148"/>
      <c r="AD70" s="148"/>
      <c r="AE70" s="148"/>
    </row>
    <row r="71" spans="1:31" s="115" customFormat="1" ht="15" customHeight="1" x14ac:dyDescent="0.2">
      <c r="A71" s="117"/>
      <c r="B71" s="116"/>
      <c r="C71" s="195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48"/>
      <c r="W71" s="148"/>
      <c r="X71" s="148"/>
      <c r="Y71" s="148"/>
      <c r="Z71" s="148"/>
      <c r="AA71" s="148"/>
      <c r="AB71" s="148"/>
      <c r="AC71" s="148"/>
      <c r="AD71" s="148"/>
      <c r="AE71" s="148"/>
    </row>
    <row r="72" spans="1:31" s="115" customFormat="1" ht="15" customHeight="1" x14ac:dyDescent="0.2">
      <c r="A72" s="117"/>
      <c r="B72" s="116"/>
      <c r="C72" s="195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48"/>
      <c r="W72" s="148"/>
      <c r="X72" s="148"/>
      <c r="Y72" s="148"/>
      <c r="Z72" s="148"/>
      <c r="AA72" s="148"/>
      <c r="AB72" s="148"/>
      <c r="AC72" s="148"/>
      <c r="AD72" s="148"/>
      <c r="AE72" s="148"/>
    </row>
    <row r="73" spans="1:31" s="115" customFormat="1" ht="15" customHeight="1" x14ac:dyDescent="0.2">
      <c r="A73" s="117"/>
      <c r="B73" s="116"/>
      <c r="C73" s="195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48"/>
      <c r="W73" s="148"/>
      <c r="X73" s="148"/>
      <c r="Y73" s="148"/>
      <c r="Z73" s="148"/>
      <c r="AA73" s="148"/>
      <c r="AB73" s="148"/>
      <c r="AC73" s="148"/>
      <c r="AD73" s="148"/>
      <c r="AE73" s="148"/>
    </row>
    <row r="74" spans="1:31" s="115" customFormat="1" ht="15" customHeight="1" x14ac:dyDescent="0.2">
      <c r="A74" s="117"/>
      <c r="B74" s="116"/>
      <c r="C74" s="195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48"/>
      <c r="W74" s="148"/>
      <c r="X74" s="148"/>
      <c r="Y74" s="148"/>
      <c r="Z74" s="148"/>
      <c r="AA74" s="148"/>
      <c r="AB74" s="148"/>
      <c r="AC74" s="148"/>
      <c r="AD74" s="148"/>
      <c r="AE74" s="148"/>
    </row>
    <row r="75" spans="1:31" s="115" customFormat="1" ht="15" customHeight="1" x14ac:dyDescent="0.2">
      <c r="A75" s="117"/>
      <c r="B75" s="116"/>
      <c r="C75" s="195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48"/>
      <c r="W75" s="148"/>
      <c r="X75" s="148"/>
      <c r="Y75" s="148"/>
      <c r="Z75" s="148"/>
      <c r="AA75" s="148"/>
      <c r="AB75" s="148"/>
      <c r="AC75" s="148"/>
      <c r="AD75" s="148"/>
      <c r="AE75" s="148"/>
    </row>
    <row r="76" spans="1:31" s="115" customFormat="1" ht="15" customHeight="1" x14ac:dyDescent="0.2">
      <c r="A76" s="117"/>
      <c r="B76" s="116"/>
      <c r="C76" s="195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48"/>
      <c r="W76" s="148"/>
      <c r="X76" s="148"/>
      <c r="Y76" s="148"/>
      <c r="Z76" s="148"/>
      <c r="AA76" s="148"/>
      <c r="AB76" s="148"/>
      <c r="AC76" s="148"/>
      <c r="AD76" s="148"/>
      <c r="AE76" s="148"/>
    </row>
    <row r="77" spans="1:31" s="115" customFormat="1" ht="15" customHeight="1" x14ac:dyDescent="0.2">
      <c r="A77" s="117"/>
      <c r="B77" s="116"/>
      <c r="C77" s="195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48"/>
      <c r="W77" s="148"/>
      <c r="X77" s="148"/>
      <c r="Y77" s="148"/>
      <c r="Z77" s="148"/>
      <c r="AA77" s="148"/>
      <c r="AB77" s="148"/>
      <c r="AC77" s="148"/>
      <c r="AD77" s="148"/>
      <c r="AE77" s="148"/>
    </row>
    <row r="78" spans="1:31" s="115" customFormat="1" ht="15" customHeight="1" x14ac:dyDescent="0.2">
      <c r="A78" s="117"/>
      <c r="B78" s="116"/>
      <c r="C78" s="195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48"/>
      <c r="W78" s="148"/>
      <c r="X78" s="148"/>
      <c r="Y78" s="148"/>
      <c r="Z78" s="148"/>
      <c r="AA78" s="148"/>
      <c r="AB78" s="148"/>
      <c r="AC78" s="148"/>
      <c r="AD78" s="148"/>
      <c r="AE78" s="148"/>
    </row>
    <row r="79" spans="1:31" s="115" customFormat="1" ht="15" customHeight="1" x14ac:dyDescent="0.2">
      <c r="A79" s="117"/>
      <c r="B79" s="116"/>
      <c r="C79" s="195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48"/>
      <c r="W79" s="148"/>
      <c r="X79" s="148"/>
      <c r="Y79" s="148"/>
      <c r="Z79" s="148"/>
      <c r="AA79" s="148"/>
      <c r="AB79" s="148"/>
      <c r="AC79" s="148"/>
      <c r="AD79" s="148"/>
      <c r="AE79" s="148"/>
    </row>
    <row r="80" spans="1:31" s="115" customFormat="1" ht="15" customHeight="1" x14ac:dyDescent="0.2">
      <c r="A80" s="117"/>
      <c r="B80" s="116"/>
      <c r="C80" s="195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48"/>
      <c r="W80" s="148"/>
      <c r="X80" s="148"/>
      <c r="Y80" s="148"/>
      <c r="Z80" s="148"/>
      <c r="AA80" s="148"/>
      <c r="AB80" s="148"/>
      <c r="AC80" s="148"/>
      <c r="AD80" s="148"/>
      <c r="AE80" s="148"/>
    </row>
    <row r="81" spans="1:31" s="115" customFormat="1" ht="15" customHeight="1" x14ac:dyDescent="0.2">
      <c r="A81" s="117"/>
      <c r="B81" s="116"/>
      <c r="C81" s="195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48"/>
      <c r="W81" s="148"/>
      <c r="X81" s="148"/>
      <c r="Y81" s="148"/>
      <c r="Z81" s="148"/>
      <c r="AA81" s="148"/>
      <c r="AB81" s="148"/>
      <c r="AC81" s="148"/>
      <c r="AD81" s="148"/>
      <c r="AE81" s="148"/>
    </row>
    <row r="82" spans="1:31" s="115" customFormat="1" ht="15" customHeight="1" x14ac:dyDescent="0.2">
      <c r="A82" s="117"/>
      <c r="B82" s="116"/>
      <c r="C82" s="195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48"/>
      <c r="W82" s="148"/>
      <c r="X82" s="148"/>
      <c r="Y82" s="148"/>
      <c r="Z82" s="148"/>
      <c r="AA82" s="148"/>
      <c r="AB82" s="148"/>
      <c r="AC82" s="148"/>
      <c r="AD82" s="148"/>
      <c r="AE82" s="148"/>
    </row>
    <row r="83" spans="1:31" s="115" customFormat="1" ht="15" customHeight="1" x14ac:dyDescent="0.2">
      <c r="A83" s="117"/>
      <c r="B83" s="116"/>
      <c r="C83" s="195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48"/>
      <c r="W83" s="148"/>
      <c r="X83" s="148"/>
      <c r="Y83" s="148"/>
      <c r="Z83" s="148"/>
      <c r="AA83" s="148"/>
      <c r="AB83" s="148"/>
      <c r="AC83" s="148"/>
      <c r="AD83" s="148"/>
      <c r="AE83" s="148"/>
    </row>
    <row r="84" spans="1:31" s="115" customFormat="1" ht="15" customHeight="1" x14ac:dyDescent="0.2">
      <c r="A84" s="117"/>
      <c r="B84" s="116"/>
      <c r="C84" s="195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48"/>
      <c r="W84" s="148"/>
      <c r="X84" s="148"/>
      <c r="Y84" s="148"/>
      <c r="Z84" s="148"/>
      <c r="AA84" s="148"/>
      <c r="AB84" s="148"/>
      <c r="AC84" s="148"/>
      <c r="AD84" s="148"/>
      <c r="AE84" s="148"/>
    </row>
    <row r="85" spans="1:31" s="115" customFormat="1" ht="15" customHeight="1" x14ac:dyDescent="0.2">
      <c r="A85" s="117"/>
      <c r="B85" s="116"/>
      <c r="C85" s="195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48"/>
      <c r="W85" s="148"/>
      <c r="X85" s="148"/>
      <c r="Y85" s="148"/>
      <c r="Z85" s="148"/>
      <c r="AA85" s="148"/>
      <c r="AB85" s="148"/>
      <c r="AC85" s="148"/>
      <c r="AD85" s="148"/>
      <c r="AE85" s="148"/>
    </row>
    <row r="86" spans="1:31" s="115" customFormat="1" ht="15" customHeight="1" x14ac:dyDescent="0.2">
      <c r="A86" s="117"/>
      <c r="B86" s="116"/>
      <c r="C86" s="195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48"/>
      <c r="W86" s="148"/>
      <c r="X86" s="148"/>
      <c r="Y86" s="148"/>
      <c r="Z86" s="148"/>
      <c r="AA86" s="148"/>
      <c r="AB86" s="148"/>
      <c r="AC86" s="148"/>
      <c r="AD86" s="148"/>
      <c r="AE86" s="148"/>
    </row>
    <row r="87" spans="1:31" s="115" customFormat="1" ht="15" customHeight="1" x14ac:dyDescent="0.2">
      <c r="A87" s="117"/>
      <c r="B87" s="116"/>
      <c r="C87" s="195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48"/>
      <c r="W87" s="148"/>
      <c r="X87" s="148"/>
      <c r="Y87" s="148"/>
      <c r="Z87" s="148"/>
      <c r="AA87" s="148"/>
      <c r="AB87" s="148"/>
      <c r="AC87" s="148"/>
      <c r="AD87" s="148"/>
      <c r="AE87" s="148"/>
    </row>
    <row r="88" spans="1:31" s="115" customFormat="1" ht="15" customHeight="1" x14ac:dyDescent="0.2">
      <c r="A88" s="117"/>
      <c r="B88" s="116"/>
      <c r="C88" s="195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48"/>
      <c r="W88" s="148"/>
      <c r="X88" s="148"/>
      <c r="Y88" s="148"/>
      <c r="Z88" s="148"/>
      <c r="AA88" s="148"/>
      <c r="AB88" s="148"/>
      <c r="AC88" s="148"/>
      <c r="AD88" s="148"/>
      <c r="AE88" s="148"/>
    </row>
    <row r="89" spans="1:31" s="115" customFormat="1" ht="15" customHeight="1" x14ac:dyDescent="0.2">
      <c r="A89" s="117"/>
      <c r="B89" s="116"/>
      <c r="C89" s="195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48"/>
      <c r="W89" s="148"/>
      <c r="X89" s="148"/>
      <c r="Y89" s="148"/>
      <c r="Z89" s="148"/>
      <c r="AA89" s="148"/>
      <c r="AB89" s="148"/>
      <c r="AC89" s="148"/>
      <c r="AD89" s="148"/>
      <c r="AE89" s="148"/>
    </row>
    <row r="90" spans="1:31" s="115" customFormat="1" ht="15" customHeight="1" x14ac:dyDescent="0.2">
      <c r="A90" s="117"/>
      <c r="B90" s="116"/>
      <c r="C90" s="195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48"/>
      <c r="W90" s="148"/>
      <c r="X90" s="148"/>
      <c r="Y90" s="148"/>
      <c r="Z90" s="148"/>
      <c r="AA90" s="148"/>
      <c r="AB90" s="148"/>
      <c r="AC90" s="148"/>
      <c r="AD90" s="148"/>
      <c r="AE90" s="148"/>
    </row>
    <row r="91" spans="1:31" s="115" customFormat="1" ht="15" customHeight="1" x14ac:dyDescent="0.2">
      <c r="A91" s="117"/>
      <c r="B91" s="116"/>
      <c r="C91" s="195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48"/>
      <c r="W91" s="148"/>
      <c r="X91" s="148"/>
      <c r="Y91" s="148"/>
      <c r="Z91" s="148"/>
      <c r="AA91" s="148"/>
      <c r="AB91" s="148"/>
      <c r="AC91" s="148"/>
      <c r="AD91" s="148"/>
      <c r="AE91" s="148"/>
    </row>
    <row r="92" spans="1:31" s="115" customFormat="1" ht="15" customHeight="1" x14ac:dyDescent="0.2">
      <c r="A92" s="117"/>
      <c r="B92" s="116"/>
      <c r="C92" s="195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48"/>
      <c r="W92" s="148"/>
      <c r="X92" s="148"/>
      <c r="Y92" s="148"/>
      <c r="Z92" s="148"/>
      <c r="AA92" s="148"/>
      <c r="AB92" s="148"/>
      <c r="AC92" s="148"/>
      <c r="AD92" s="148"/>
      <c r="AE92" s="148"/>
    </row>
    <row r="93" spans="1:31" s="115" customFormat="1" ht="15" customHeight="1" x14ac:dyDescent="0.2">
      <c r="A93" s="117"/>
      <c r="B93" s="116"/>
      <c r="C93" s="195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48"/>
      <c r="W93" s="148"/>
      <c r="X93" s="148"/>
      <c r="Y93" s="148"/>
      <c r="Z93" s="148"/>
      <c r="AA93" s="148"/>
      <c r="AB93" s="148"/>
      <c r="AC93" s="148"/>
      <c r="AD93" s="148"/>
      <c r="AE93" s="148"/>
    </row>
    <row r="94" spans="1:31" s="115" customFormat="1" ht="15" customHeight="1" x14ac:dyDescent="0.2">
      <c r="A94" s="117"/>
      <c r="B94" s="116"/>
      <c r="C94" s="195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48"/>
      <c r="W94" s="148"/>
      <c r="X94" s="148"/>
      <c r="Y94" s="148"/>
      <c r="Z94" s="148"/>
      <c r="AA94" s="148"/>
      <c r="AB94" s="148"/>
      <c r="AC94" s="148"/>
      <c r="AD94" s="148"/>
      <c r="AE94" s="148"/>
    </row>
    <row r="95" spans="1:31" s="115" customFormat="1" ht="15" customHeight="1" x14ac:dyDescent="0.2">
      <c r="A95" s="117"/>
      <c r="B95" s="116"/>
      <c r="C95" s="195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48"/>
      <c r="W95" s="148"/>
      <c r="X95" s="148"/>
      <c r="Y95" s="148"/>
      <c r="Z95" s="148"/>
      <c r="AA95" s="148"/>
      <c r="AB95" s="148"/>
      <c r="AC95" s="148"/>
      <c r="AD95" s="148"/>
      <c r="AE95" s="148"/>
    </row>
    <row r="96" spans="1:31" s="115" customFormat="1" ht="15" customHeight="1" x14ac:dyDescent="0.2">
      <c r="A96" s="117"/>
      <c r="B96" s="116"/>
      <c r="C96" s="195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48"/>
      <c r="W96" s="148"/>
      <c r="X96" s="148"/>
      <c r="Y96" s="148"/>
      <c r="Z96" s="148"/>
      <c r="AA96" s="148"/>
      <c r="AB96" s="148"/>
      <c r="AC96" s="148"/>
      <c r="AD96" s="148"/>
      <c r="AE96" s="148"/>
    </row>
    <row r="97" spans="1:31" s="115" customFormat="1" ht="15" customHeight="1" x14ac:dyDescent="0.2">
      <c r="A97" s="117"/>
      <c r="B97" s="116"/>
      <c r="C97" s="195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48"/>
      <c r="W97" s="148"/>
      <c r="X97" s="148"/>
      <c r="Y97" s="148"/>
      <c r="Z97" s="148"/>
      <c r="AA97" s="148"/>
      <c r="AB97" s="148"/>
      <c r="AC97" s="148"/>
      <c r="AD97" s="148"/>
      <c r="AE97" s="148"/>
    </row>
    <row r="98" spans="1:31" s="115" customFormat="1" ht="15" customHeight="1" x14ac:dyDescent="0.2">
      <c r="A98" s="117"/>
      <c r="B98" s="116"/>
      <c r="C98" s="195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48"/>
      <c r="W98" s="148"/>
      <c r="X98" s="148"/>
      <c r="Y98" s="148"/>
      <c r="Z98" s="148"/>
      <c r="AA98" s="148"/>
      <c r="AB98" s="148"/>
      <c r="AC98" s="148"/>
      <c r="AD98" s="148"/>
      <c r="AE98" s="148"/>
    </row>
    <row r="99" spans="1:31" s="115" customFormat="1" ht="15" customHeight="1" x14ac:dyDescent="0.2">
      <c r="A99" s="117"/>
      <c r="B99" s="116"/>
      <c r="C99" s="195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48"/>
      <c r="W99" s="148"/>
      <c r="X99" s="148"/>
      <c r="Y99" s="148"/>
      <c r="Z99" s="148"/>
      <c r="AA99" s="148"/>
      <c r="AB99" s="148"/>
      <c r="AC99" s="148"/>
      <c r="AD99" s="148"/>
      <c r="AE99" s="148"/>
    </row>
    <row r="100" spans="1:31" s="115" customFormat="1" ht="15" customHeight="1" x14ac:dyDescent="0.2">
      <c r="A100" s="44"/>
      <c r="B100" s="117"/>
      <c r="C100" s="195"/>
      <c r="D100" s="118"/>
      <c r="E100" s="117"/>
      <c r="F100" s="116"/>
      <c r="G100" s="116"/>
      <c r="H100" s="116"/>
      <c r="I100" s="116"/>
      <c r="J100" s="119"/>
      <c r="K100" s="117"/>
      <c r="L100" s="116"/>
      <c r="M100" s="116"/>
      <c r="N100" s="116"/>
      <c r="O100" s="117"/>
      <c r="P100" s="116"/>
      <c r="Q100" s="116"/>
      <c r="R100" s="116"/>
      <c r="S100" s="117"/>
      <c r="T100" s="117"/>
      <c r="U100" s="117"/>
      <c r="V100" s="148"/>
      <c r="W100" s="148"/>
      <c r="X100" s="148"/>
      <c r="Y100" s="148"/>
      <c r="Z100" s="148"/>
      <c r="AA100" s="148"/>
      <c r="AB100" s="148"/>
      <c r="AC100" s="148"/>
      <c r="AD100" s="148"/>
      <c r="AE100" s="148"/>
    </row>
    <row r="101" spans="1:31" s="115" customFormat="1" ht="15" customHeight="1" x14ac:dyDescent="0.2">
      <c r="A101" s="44"/>
      <c r="B101" s="117"/>
      <c r="C101" s="195"/>
      <c r="D101" s="118"/>
      <c r="E101" s="117"/>
      <c r="F101" s="116"/>
      <c r="G101" s="116"/>
      <c r="H101" s="116"/>
      <c r="I101" s="116"/>
      <c r="J101" s="119"/>
      <c r="K101" s="117"/>
      <c r="L101" s="116"/>
      <c r="M101" s="116"/>
      <c r="N101" s="116"/>
      <c r="O101" s="117"/>
      <c r="P101" s="116"/>
      <c r="Q101" s="116"/>
      <c r="R101" s="116"/>
      <c r="S101" s="117"/>
      <c r="T101" s="117"/>
      <c r="U101" s="117"/>
      <c r="V101" s="148"/>
      <c r="W101" s="148"/>
      <c r="X101" s="148"/>
      <c r="Y101" s="148"/>
      <c r="Z101" s="148"/>
      <c r="AA101" s="148"/>
      <c r="AB101" s="148"/>
      <c r="AC101" s="148"/>
      <c r="AD101" s="148"/>
      <c r="AE101" s="148"/>
    </row>
    <row r="102" spans="1:31" s="115" customFormat="1" ht="15" customHeight="1" x14ac:dyDescent="0.2">
      <c r="A102" s="44"/>
      <c r="B102" s="117"/>
      <c r="C102" s="195"/>
      <c r="D102" s="118"/>
      <c r="E102" s="117"/>
      <c r="F102" s="116"/>
      <c r="G102" s="116"/>
      <c r="H102" s="116"/>
      <c r="I102" s="116"/>
      <c r="J102" s="119"/>
      <c r="K102" s="117"/>
      <c r="L102" s="116"/>
      <c r="M102" s="116"/>
      <c r="N102" s="116"/>
      <c r="O102" s="117"/>
      <c r="P102" s="116"/>
      <c r="Q102" s="116"/>
      <c r="R102" s="116"/>
      <c r="S102" s="117"/>
      <c r="T102" s="117"/>
      <c r="U102" s="117"/>
      <c r="V102" s="148"/>
      <c r="W102" s="148"/>
      <c r="X102" s="148"/>
      <c r="Y102" s="148"/>
      <c r="Z102" s="148"/>
      <c r="AA102" s="148"/>
      <c r="AB102" s="148"/>
      <c r="AC102" s="148"/>
      <c r="AD102" s="148"/>
      <c r="AE102" s="148"/>
    </row>
    <row r="103" spans="1:31" s="115" customFormat="1" ht="15" customHeight="1" x14ac:dyDescent="0.2">
      <c r="A103" s="44"/>
      <c r="B103" s="117"/>
      <c r="C103" s="195"/>
      <c r="D103" s="118"/>
      <c r="E103" s="117"/>
      <c r="F103" s="116"/>
      <c r="G103" s="116"/>
      <c r="H103" s="116"/>
      <c r="I103" s="116"/>
      <c r="J103" s="119"/>
      <c r="K103" s="117"/>
      <c r="L103" s="116"/>
      <c r="M103" s="116"/>
      <c r="N103" s="116"/>
      <c r="O103" s="117"/>
      <c r="P103" s="116"/>
      <c r="Q103" s="116"/>
      <c r="R103" s="116"/>
      <c r="S103" s="117"/>
      <c r="T103" s="117"/>
      <c r="U103" s="117"/>
      <c r="V103" s="148"/>
      <c r="W103" s="148"/>
      <c r="X103" s="148"/>
      <c r="Y103" s="148"/>
      <c r="Z103" s="148"/>
      <c r="AA103" s="148"/>
      <c r="AB103" s="148"/>
      <c r="AC103" s="148"/>
      <c r="AD103" s="148"/>
      <c r="AE103" s="148"/>
    </row>
    <row r="104" spans="1:31" s="115" customFormat="1" ht="15" customHeight="1" x14ac:dyDescent="0.2">
      <c r="A104" s="44"/>
      <c r="B104" s="117"/>
      <c r="C104" s="195"/>
      <c r="D104" s="118"/>
      <c r="E104" s="117"/>
      <c r="F104" s="116"/>
      <c r="G104" s="116"/>
      <c r="H104" s="116"/>
      <c r="I104" s="116"/>
      <c r="J104" s="119"/>
      <c r="K104" s="117"/>
      <c r="L104" s="116"/>
      <c r="M104" s="116"/>
      <c r="N104" s="116"/>
      <c r="O104" s="117"/>
      <c r="P104" s="116"/>
      <c r="Q104" s="116"/>
      <c r="R104" s="116"/>
      <c r="S104" s="117"/>
      <c r="T104" s="117"/>
      <c r="U104" s="117"/>
      <c r="V104" s="148"/>
      <c r="W104" s="148"/>
      <c r="X104" s="148"/>
      <c r="Y104" s="148"/>
      <c r="Z104" s="148"/>
      <c r="AA104" s="148"/>
      <c r="AB104" s="148"/>
      <c r="AC104" s="148"/>
      <c r="AD104" s="148"/>
      <c r="AE104" s="148"/>
    </row>
    <row r="105" spans="1:31" s="115" customFormat="1" ht="15" customHeight="1" x14ac:dyDescent="0.2">
      <c r="A105" s="44"/>
      <c r="B105" s="117"/>
      <c r="C105" s="195"/>
      <c r="D105" s="118"/>
      <c r="E105" s="117"/>
      <c r="F105" s="116"/>
      <c r="G105" s="116"/>
      <c r="H105" s="116"/>
      <c r="I105" s="116"/>
      <c r="J105" s="119"/>
      <c r="K105" s="117"/>
      <c r="L105" s="116"/>
      <c r="M105" s="116"/>
      <c r="N105" s="116"/>
      <c r="O105" s="117"/>
      <c r="P105" s="116"/>
      <c r="Q105" s="116"/>
      <c r="R105" s="116"/>
      <c r="S105" s="117"/>
      <c r="T105" s="117"/>
      <c r="U105" s="117"/>
      <c r="V105" s="148"/>
      <c r="W105" s="148"/>
      <c r="X105" s="148"/>
      <c r="Y105" s="148"/>
      <c r="Z105" s="148"/>
      <c r="AA105" s="148"/>
      <c r="AB105" s="148"/>
      <c r="AC105" s="148"/>
      <c r="AD105" s="148"/>
      <c r="AE105" s="148"/>
    </row>
    <row r="106" spans="1:31" s="115" customFormat="1" ht="15" customHeight="1" x14ac:dyDescent="0.2">
      <c r="A106" s="44"/>
      <c r="B106" s="117"/>
      <c r="C106" s="195"/>
      <c r="D106" s="118"/>
      <c r="E106" s="117"/>
      <c r="F106" s="116"/>
      <c r="G106" s="116"/>
      <c r="H106" s="116"/>
      <c r="I106" s="116"/>
      <c r="J106" s="119"/>
      <c r="K106" s="117"/>
      <c r="L106" s="116"/>
      <c r="M106" s="116"/>
      <c r="N106" s="116"/>
      <c r="O106" s="117"/>
      <c r="P106" s="116"/>
      <c r="Q106" s="116"/>
      <c r="R106" s="116"/>
      <c r="S106" s="117"/>
      <c r="T106" s="117"/>
      <c r="U106" s="117"/>
      <c r="V106" s="148"/>
      <c r="W106" s="148"/>
      <c r="X106" s="148"/>
      <c r="Y106" s="148"/>
      <c r="Z106" s="148"/>
      <c r="AA106" s="148"/>
      <c r="AB106" s="148"/>
      <c r="AC106" s="148"/>
      <c r="AD106" s="148"/>
      <c r="AE106" s="148"/>
    </row>
    <row r="107" spans="1:31" s="115" customFormat="1" ht="15" customHeight="1" x14ac:dyDescent="0.2">
      <c r="A107" s="44"/>
      <c r="B107" s="117"/>
      <c r="C107" s="195"/>
      <c r="D107" s="118"/>
      <c r="E107" s="117"/>
      <c r="F107" s="116"/>
      <c r="G107" s="116"/>
      <c r="H107" s="116"/>
      <c r="I107" s="116"/>
      <c r="J107" s="119"/>
      <c r="K107" s="117"/>
      <c r="L107" s="116"/>
      <c r="M107" s="116"/>
      <c r="N107" s="116"/>
      <c r="O107" s="117"/>
      <c r="P107" s="116"/>
      <c r="Q107" s="116"/>
      <c r="R107" s="116"/>
      <c r="S107" s="117"/>
      <c r="T107" s="117"/>
      <c r="U107" s="117"/>
      <c r="V107" s="148"/>
      <c r="W107" s="148"/>
      <c r="X107" s="148"/>
      <c r="Y107" s="148"/>
      <c r="Z107" s="148"/>
      <c r="AA107" s="148"/>
      <c r="AB107" s="148"/>
      <c r="AC107" s="148"/>
      <c r="AD107" s="148"/>
      <c r="AE107" s="148"/>
    </row>
    <row r="108" spans="1:31" s="115" customFormat="1" ht="15" customHeight="1" x14ac:dyDescent="0.2">
      <c r="B108" s="120"/>
      <c r="C108" s="196"/>
      <c r="D108" s="120"/>
      <c r="E108" s="121"/>
      <c r="F108" s="121"/>
      <c r="G108" s="121"/>
      <c r="H108" s="121"/>
      <c r="I108" s="121"/>
      <c r="J108" s="121"/>
      <c r="K108" s="121"/>
      <c r="L108" s="121"/>
      <c r="M108" s="121"/>
      <c r="N108" s="121"/>
      <c r="O108" s="121"/>
      <c r="P108" s="121"/>
      <c r="Q108" s="121"/>
      <c r="R108" s="121"/>
      <c r="S108" s="122"/>
      <c r="T108" s="122"/>
      <c r="U108" s="122"/>
      <c r="V108" s="148"/>
      <c r="W108" s="148"/>
      <c r="X108" s="148"/>
      <c r="Y108" s="148"/>
      <c r="Z108" s="148"/>
      <c r="AA108" s="148"/>
      <c r="AB108" s="148"/>
      <c r="AC108" s="148"/>
      <c r="AD108" s="148"/>
      <c r="AE108" s="148"/>
    </row>
    <row r="109" spans="1:31" s="115" customFormat="1" ht="15" customHeight="1" x14ac:dyDescent="0.2">
      <c r="B109" s="120"/>
      <c r="C109" s="196"/>
      <c r="D109" s="120"/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2"/>
      <c r="T109" s="122"/>
      <c r="U109" s="122"/>
      <c r="V109" s="148"/>
      <c r="W109" s="148"/>
      <c r="X109" s="148"/>
      <c r="Y109" s="148"/>
      <c r="Z109" s="148"/>
      <c r="AA109" s="148"/>
      <c r="AB109" s="148"/>
      <c r="AC109" s="148"/>
      <c r="AD109" s="148"/>
      <c r="AE109" s="148"/>
    </row>
    <row r="110" spans="1:31" s="115" customFormat="1" ht="15" customHeight="1" x14ac:dyDescent="0.2">
      <c r="B110" s="120"/>
      <c r="C110" s="196"/>
      <c r="D110" s="120"/>
      <c r="E110" s="121"/>
      <c r="F110" s="121"/>
      <c r="G110" s="121"/>
      <c r="H110" s="121"/>
      <c r="I110" s="121"/>
      <c r="J110" s="121"/>
      <c r="K110" s="121"/>
      <c r="L110" s="121"/>
      <c r="M110" s="121"/>
      <c r="N110" s="121"/>
      <c r="O110" s="121"/>
      <c r="P110" s="121"/>
      <c r="Q110" s="121"/>
      <c r="R110" s="121"/>
      <c r="S110" s="122"/>
      <c r="T110" s="122"/>
      <c r="U110" s="122"/>
      <c r="V110" s="148"/>
      <c r="W110" s="148"/>
      <c r="X110" s="148"/>
      <c r="Y110" s="148"/>
      <c r="Z110" s="148"/>
      <c r="AA110" s="148"/>
      <c r="AB110" s="148"/>
      <c r="AC110" s="148"/>
      <c r="AD110" s="148"/>
      <c r="AE110" s="148"/>
    </row>
    <row r="111" spans="1:31" s="115" customFormat="1" ht="15" customHeight="1" x14ac:dyDescent="0.2">
      <c r="B111" s="120"/>
      <c r="C111" s="196"/>
      <c r="D111" s="120"/>
      <c r="E111" s="121"/>
      <c r="F111" s="121"/>
      <c r="G111" s="121"/>
      <c r="H111" s="121"/>
      <c r="I111" s="121"/>
      <c r="J111" s="121"/>
      <c r="K111" s="121"/>
      <c r="L111" s="121"/>
      <c r="M111" s="121"/>
      <c r="N111" s="121"/>
      <c r="O111" s="121"/>
      <c r="P111" s="121"/>
      <c r="Q111" s="121"/>
      <c r="R111" s="121"/>
      <c r="S111" s="122"/>
      <c r="T111" s="122"/>
      <c r="U111" s="122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</row>
    <row r="112" spans="1:31" s="115" customFormat="1" ht="15" customHeight="1" x14ac:dyDescent="0.2">
      <c r="B112" s="120"/>
      <c r="C112" s="196"/>
      <c r="D112" s="120"/>
      <c r="E112" s="121"/>
      <c r="F112" s="121"/>
      <c r="G112" s="121"/>
      <c r="H112" s="121"/>
      <c r="I112" s="121"/>
      <c r="J112" s="121"/>
      <c r="K112" s="121"/>
      <c r="L112" s="121"/>
      <c r="M112" s="121"/>
      <c r="N112" s="121"/>
      <c r="O112" s="121"/>
      <c r="P112" s="121"/>
      <c r="Q112" s="121"/>
      <c r="R112" s="121"/>
      <c r="S112" s="122"/>
      <c r="T112" s="122"/>
      <c r="U112" s="122"/>
      <c r="V112" s="148"/>
      <c r="W112" s="148"/>
      <c r="X112" s="148"/>
      <c r="Y112" s="148"/>
      <c r="Z112" s="148"/>
      <c r="AA112" s="148"/>
      <c r="AB112" s="148"/>
      <c r="AC112" s="148"/>
      <c r="AD112" s="148"/>
      <c r="AE112" s="148"/>
    </row>
    <row r="113" spans="22:31" s="115" customFormat="1" ht="15" customHeight="1" x14ac:dyDescent="0.2">
      <c r="V113" s="148"/>
      <c r="W113" s="148"/>
      <c r="X113" s="148"/>
      <c r="Y113" s="148"/>
      <c r="Z113" s="148"/>
      <c r="AA113" s="148"/>
      <c r="AB113" s="148"/>
      <c r="AC113" s="148"/>
      <c r="AD113" s="148"/>
      <c r="AE113" s="148"/>
    </row>
    <row r="114" spans="22:31" s="115" customFormat="1" ht="15" customHeight="1" x14ac:dyDescent="0.2">
      <c r="V114" s="148"/>
      <c r="W114" s="148"/>
      <c r="X114" s="148"/>
      <c r="Y114" s="148"/>
      <c r="Z114" s="148"/>
      <c r="AA114" s="148"/>
      <c r="AB114" s="148"/>
      <c r="AC114" s="148"/>
      <c r="AD114" s="148"/>
      <c r="AE114" s="148"/>
    </row>
    <row r="115" spans="22:31" s="115" customFormat="1" ht="15" customHeight="1" x14ac:dyDescent="0.2">
      <c r="V115" s="148"/>
      <c r="W115" s="148"/>
      <c r="X115" s="148"/>
      <c r="Y115" s="148"/>
      <c r="Z115" s="148"/>
      <c r="AA115" s="148"/>
      <c r="AB115" s="148"/>
      <c r="AC115" s="148"/>
      <c r="AD115" s="148"/>
      <c r="AE115" s="148"/>
    </row>
    <row r="116" spans="22:31" s="115" customFormat="1" ht="15" customHeight="1" x14ac:dyDescent="0.2">
      <c r="V116" s="148"/>
      <c r="W116" s="148"/>
      <c r="X116" s="148"/>
      <c r="Y116" s="148"/>
      <c r="Z116" s="148"/>
      <c r="AA116" s="148"/>
      <c r="AB116" s="148"/>
      <c r="AC116" s="148"/>
      <c r="AD116" s="148"/>
      <c r="AE116" s="148"/>
    </row>
    <row r="117" spans="22:31" s="115" customFormat="1" ht="15" customHeight="1" x14ac:dyDescent="0.2">
      <c r="V117" s="148"/>
      <c r="W117" s="148"/>
      <c r="X117" s="148"/>
      <c r="Y117" s="148"/>
      <c r="Z117" s="148"/>
      <c r="AA117" s="148"/>
      <c r="AB117" s="148"/>
      <c r="AC117" s="148"/>
      <c r="AD117" s="148"/>
      <c r="AE117" s="148"/>
    </row>
    <row r="118" spans="22:31" s="115" customFormat="1" ht="15" customHeight="1" x14ac:dyDescent="0.2">
      <c r="V118" s="148"/>
      <c r="W118" s="148"/>
      <c r="X118" s="148"/>
      <c r="Y118" s="148"/>
      <c r="Z118" s="148"/>
      <c r="AA118" s="148"/>
      <c r="AB118" s="148"/>
      <c r="AC118" s="148"/>
      <c r="AD118" s="148"/>
      <c r="AE118" s="148"/>
    </row>
    <row r="119" spans="22:31" s="115" customFormat="1" ht="15" customHeight="1" x14ac:dyDescent="0.2">
      <c r="V119" s="148"/>
      <c r="W119" s="148"/>
      <c r="X119" s="148"/>
      <c r="Y119" s="148"/>
      <c r="Z119" s="148"/>
      <c r="AA119" s="148"/>
      <c r="AB119" s="148"/>
      <c r="AC119" s="148"/>
      <c r="AD119" s="148"/>
      <c r="AE119" s="148"/>
    </row>
    <row r="120" spans="22:31" s="115" customFormat="1" ht="15" customHeight="1" x14ac:dyDescent="0.2">
      <c r="V120" s="148"/>
      <c r="W120" s="148"/>
      <c r="X120" s="148"/>
      <c r="Y120" s="148"/>
      <c r="Z120" s="148"/>
      <c r="AA120" s="148"/>
      <c r="AB120" s="148"/>
      <c r="AC120" s="148"/>
      <c r="AD120" s="148"/>
      <c r="AE120" s="148"/>
    </row>
    <row r="121" spans="22:31" s="115" customFormat="1" ht="15" customHeight="1" x14ac:dyDescent="0.2">
      <c r="V121" s="148"/>
      <c r="W121" s="148"/>
      <c r="X121" s="148"/>
      <c r="Y121" s="148"/>
      <c r="Z121" s="148"/>
      <c r="AA121" s="148"/>
      <c r="AB121" s="148"/>
      <c r="AC121" s="148"/>
      <c r="AD121" s="148"/>
      <c r="AE121" s="148"/>
    </row>
    <row r="122" spans="22:31" s="115" customFormat="1" ht="15" customHeight="1" x14ac:dyDescent="0.2">
      <c r="V122" s="148"/>
      <c r="W122" s="148"/>
      <c r="X122" s="148"/>
      <c r="Y122" s="148"/>
      <c r="Z122" s="148"/>
      <c r="AA122" s="148"/>
      <c r="AB122" s="148"/>
      <c r="AC122" s="148"/>
      <c r="AD122" s="148"/>
      <c r="AE122" s="148"/>
    </row>
    <row r="123" spans="22:31" s="115" customFormat="1" ht="15" customHeight="1" x14ac:dyDescent="0.2">
      <c r="V123" s="148"/>
      <c r="W123" s="148"/>
      <c r="X123" s="148"/>
      <c r="Y123" s="148"/>
      <c r="Z123" s="148"/>
      <c r="AA123" s="148"/>
      <c r="AB123" s="148"/>
      <c r="AC123" s="148"/>
      <c r="AD123" s="148"/>
      <c r="AE123" s="148"/>
    </row>
    <row r="124" spans="22:31" s="115" customFormat="1" ht="15" customHeight="1" x14ac:dyDescent="0.2">
      <c r="V124" s="148"/>
      <c r="W124" s="148"/>
      <c r="X124" s="148"/>
      <c r="Y124" s="148"/>
      <c r="Z124" s="148"/>
      <c r="AA124" s="148"/>
      <c r="AB124" s="148"/>
      <c r="AC124" s="148"/>
      <c r="AD124" s="148"/>
      <c r="AE124" s="148"/>
    </row>
    <row r="125" spans="22:31" s="115" customFormat="1" ht="15" customHeight="1" x14ac:dyDescent="0.2">
      <c r="V125" s="148"/>
      <c r="W125" s="148"/>
      <c r="X125" s="148"/>
      <c r="Y125" s="148"/>
      <c r="Z125" s="148"/>
      <c r="AA125" s="148"/>
      <c r="AB125" s="148"/>
      <c r="AC125" s="148"/>
      <c r="AD125" s="148"/>
      <c r="AE125" s="148"/>
    </row>
    <row r="126" spans="22:31" s="115" customFormat="1" ht="15" customHeight="1" x14ac:dyDescent="0.2">
      <c r="V126" s="148"/>
      <c r="W126" s="148"/>
      <c r="X126" s="148"/>
      <c r="Y126" s="148"/>
      <c r="Z126" s="148"/>
      <c r="AA126" s="148"/>
      <c r="AB126" s="148"/>
      <c r="AC126" s="148"/>
      <c r="AD126" s="148"/>
      <c r="AE126" s="148"/>
    </row>
    <row r="127" spans="22:31" s="115" customFormat="1" ht="15" customHeight="1" x14ac:dyDescent="0.2">
      <c r="V127" s="148"/>
      <c r="W127" s="148"/>
      <c r="X127" s="148"/>
      <c r="Y127" s="148"/>
      <c r="Z127" s="148"/>
      <c r="AA127" s="148"/>
      <c r="AB127" s="148"/>
      <c r="AC127" s="148"/>
      <c r="AD127" s="148"/>
      <c r="AE127" s="148"/>
    </row>
    <row r="128" spans="22:31" s="115" customFormat="1" ht="15" customHeight="1" x14ac:dyDescent="0.2">
      <c r="V128" s="148"/>
      <c r="W128" s="148"/>
      <c r="X128" s="148"/>
      <c r="Y128" s="148"/>
      <c r="Z128" s="148"/>
      <c r="AA128" s="148"/>
      <c r="AB128" s="148"/>
      <c r="AC128" s="148"/>
      <c r="AD128" s="148"/>
      <c r="AE128" s="148"/>
    </row>
    <row r="129" spans="22:31" s="115" customFormat="1" ht="15" customHeight="1" x14ac:dyDescent="0.2">
      <c r="V129" s="148"/>
      <c r="W129" s="148"/>
      <c r="X129" s="148"/>
      <c r="Y129" s="148"/>
      <c r="Z129" s="148"/>
      <c r="AA129" s="148"/>
      <c r="AB129" s="148"/>
      <c r="AC129" s="148"/>
      <c r="AD129" s="148"/>
      <c r="AE129" s="148"/>
    </row>
    <row r="130" spans="22:31" s="115" customFormat="1" ht="15" customHeight="1" x14ac:dyDescent="0.2">
      <c r="V130" s="148"/>
      <c r="W130" s="148"/>
      <c r="X130" s="148"/>
      <c r="Y130" s="148"/>
      <c r="Z130" s="148"/>
      <c r="AA130" s="148"/>
      <c r="AB130" s="148"/>
      <c r="AC130" s="148"/>
      <c r="AD130" s="148"/>
      <c r="AE130" s="148"/>
    </row>
    <row r="131" spans="22:31" s="115" customFormat="1" ht="15" customHeight="1" x14ac:dyDescent="0.2">
      <c r="V131" s="148"/>
      <c r="W131" s="148"/>
      <c r="X131" s="148"/>
      <c r="Y131" s="148"/>
      <c r="Z131" s="148"/>
      <c r="AA131" s="148"/>
      <c r="AB131" s="148"/>
      <c r="AC131" s="148"/>
      <c r="AD131" s="148"/>
      <c r="AE131" s="148"/>
    </row>
    <row r="132" spans="22:31" s="115" customFormat="1" ht="15" customHeight="1" x14ac:dyDescent="0.2">
      <c r="V132" s="148"/>
      <c r="W132" s="148"/>
      <c r="X132" s="148"/>
      <c r="Y132" s="148"/>
      <c r="Z132" s="148"/>
      <c r="AA132" s="148"/>
      <c r="AB132" s="148"/>
      <c r="AC132" s="148"/>
      <c r="AD132" s="148"/>
      <c r="AE132" s="148"/>
    </row>
    <row r="133" spans="22:31" s="115" customFormat="1" ht="15" customHeight="1" x14ac:dyDescent="0.2">
      <c r="V133" s="148"/>
      <c r="W133" s="148"/>
      <c r="X133" s="148"/>
      <c r="Y133" s="148"/>
      <c r="Z133" s="148"/>
      <c r="AA133" s="148"/>
      <c r="AB133" s="148"/>
      <c r="AC133" s="148"/>
      <c r="AD133" s="148"/>
      <c r="AE133" s="148"/>
    </row>
    <row r="134" spans="22:31" s="115" customFormat="1" ht="15" customHeight="1" x14ac:dyDescent="0.2">
      <c r="V134" s="148"/>
      <c r="W134" s="148"/>
      <c r="X134" s="148"/>
      <c r="Y134" s="148"/>
      <c r="Z134" s="148"/>
      <c r="AA134" s="148"/>
      <c r="AB134" s="148"/>
      <c r="AC134" s="148"/>
      <c r="AD134" s="148"/>
      <c r="AE134" s="148"/>
    </row>
    <row r="135" spans="22:31" s="115" customFormat="1" ht="15" customHeight="1" x14ac:dyDescent="0.2">
      <c r="V135" s="148"/>
      <c r="W135" s="148"/>
      <c r="X135" s="148"/>
      <c r="Y135" s="148"/>
      <c r="Z135" s="148"/>
      <c r="AA135" s="148"/>
      <c r="AB135" s="148"/>
      <c r="AC135" s="148"/>
      <c r="AD135" s="148"/>
      <c r="AE135" s="148"/>
    </row>
    <row r="136" spans="22:31" s="115" customFormat="1" ht="15" customHeight="1" x14ac:dyDescent="0.2">
      <c r="V136" s="148"/>
      <c r="W136" s="148"/>
      <c r="X136" s="148"/>
      <c r="Y136" s="148"/>
      <c r="Z136" s="148"/>
      <c r="AA136" s="148"/>
      <c r="AB136" s="148"/>
      <c r="AC136" s="148"/>
      <c r="AD136" s="148"/>
      <c r="AE136" s="148"/>
    </row>
    <row r="137" spans="22:31" s="115" customFormat="1" ht="15" customHeight="1" x14ac:dyDescent="0.2">
      <c r="V137" s="148"/>
      <c r="W137" s="148"/>
      <c r="X137" s="148"/>
      <c r="Y137" s="148"/>
      <c r="Z137" s="148"/>
      <c r="AA137" s="148"/>
      <c r="AB137" s="148"/>
      <c r="AC137" s="148"/>
      <c r="AD137" s="148"/>
      <c r="AE137" s="148"/>
    </row>
    <row r="138" spans="22:31" s="115" customFormat="1" ht="15" customHeight="1" x14ac:dyDescent="0.2">
      <c r="V138" s="148"/>
      <c r="W138" s="148"/>
      <c r="X138" s="148"/>
      <c r="Y138" s="148"/>
      <c r="Z138" s="148"/>
      <c r="AA138" s="148"/>
      <c r="AB138" s="148"/>
      <c r="AC138" s="148"/>
      <c r="AD138" s="148"/>
      <c r="AE138" s="148"/>
    </row>
    <row r="139" spans="22:31" s="115" customFormat="1" ht="15" customHeight="1" x14ac:dyDescent="0.2">
      <c r="V139" s="148"/>
      <c r="W139" s="148"/>
      <c r="X139" s="148"/>
      <c r="Y139" s="148"/>
      <c r="Z139" s="148"/>
      <c r="AA139" s="148"/>
      <c r="AB139" s="148"/>
      <c r="AC139" s="148"/>
      <c r="AD139" s="148"/>
      <c r="AE139" s="148"/>
    </row>
    <row r="140" spans="22:31" s="115" customFormat="1" ht="15" customHeight="1" x14ac:dyDescent="0.2">
      <c r="V140" s="148"/>
      <c r="W140" s="148"/>
      <c r="X140" s="148"/>
      <c r="Y140" s="148"/>
      <c r="Z140" s="148"/>
      <c r="AA140" s="148"/>
      <c r="AB140" s="148"/>
      <c r="AC140" s="148"/>
      <c r="AD140" s="148"/>
      <c r="AE140" s="148"/>
    </row>
    <row r="141" spans="22:31" s="115" customFormat="1" ht="15" customHeight="1" x14ac:dyDescent="0.2">
      <c r="V141" s="148"/>
      <c r="W141" s="148"/>
      <c r="X141" s="148"/>
      <c r="Y141" s="148"/>
      <c r="Z141" s="148"/>
      <c r="AA141" s="148"/>
      <c r="AB141" s="148"/>
      <c r="AC141" s="148"/>
      <c r="AD141" s="148"/>
      <c r="AE141" s="148"/>
    </row>
    <row r="142" spans="22:31" s="115" customFormat="1" ht="15" customHeight="1" x14ac:dyDescent="0.2">
      <c r="V142" s="148"/>
      <c r="W142" s="148"/>
      <c r="X142" s="148"/>
      <c r="Y142" s="148"/>
      <c r="Z142" s="148"/>
      <c r="AA142" s="148"/>
      <c r="AB142" s="148"/>
      <c r="AC142" s="148"/>
      <c r="AD142" s="148"/>
      <c r="AE142" s="148"/>
    </row>
    <row r="143" spans="22:31" s="115" customFormat="1" ht="15" customHeight="1" x14ac:dyDescent="0.2">
      <c r="V143" s="148"/>
      <c r="W143" s="148"/>
      <c r="X143" s="148"/>
      <c r="Y143" s="148"/>
      <c r="Z143" s="148"/>
      <c r="AA143" s="148"/>
      <c r="AB143" s="148"/>
      <c r="AC143" s="148"/>
      <c r="AD143" s="148"/>
      <c r="AE143" s="148"/>
    </row>
    <row r="144" spans="22:31" s="115" customFormat="1" ht="15" customHeight="1" x14ac:dyDescent="0.2">
      <c r="V144" s="148"/>
      <c r="W144" s="148"/>
      <c r="X144" s="148"/>
      <c r="Y144" s="148"/>
      <c r="Z144" s="148"/>
      <c r="AA144" s="148"/>
      <c r="AB144" s="148"/>
      <c r="AC144" s="148"/>
      <c r="AD144" s="148"/>
      <c r="AE144" s="148"/>
    </row>
    <row r="145" spans="22:31" s="115" customFormat="1" ht="15" customHeight="1" x14ac:dyDescent="0.2">
      <c r="V145" s="148"/>
      <c r="W145" s="148"/>
      <c r="X145" s="148"/>
      <c r="Y145" s="148"/>
      <c r="Z145" s="148"/>
      <c r="AA145" s="148"/>
      <c r="AB145" s="148"/>
      <c r="AC145" s="148"/>
      <c r="AD145" s="148"/>
      <c r="AE145" s="148"/>
    </row>
    <row r="146" spans="22:31" s="115" customFormat="1" ht="15" customHeight="1" x14ac:dyDescent="0.2">
      <c r="V146" s="148"/>
      <c r="W146" s="148"/>
      <c r="X146" s="148"/>
      <c r="Y146" s="148"/>
      <c r="Z146" s="148"/>
      <c r="AA146" s="148"/>
      <c r="AB146" s="148"/>
      <c r="AC146" s="148"/>
      <c r="AD146" s="148"/>
      <c r="AE146" s="148"/>
    </row>
    <row r="147" spans="22:31" s="115" customFormat="1" ht="15" customHeight="1" x14ac:dyDescent="0.2">
      <c r="V147" s="148"/>
      <c r="W147" s="148"/>
      <c r="X147" s="148"/>
      <c r="Y147" s="148"/>
      <c r="Z147" s="148"/>
      <c r="AA147" s="148"/>
      <c r="AB147" s="148"/>
      <c r="AC147" s="148"/>
      <c r="AD147" s="148"/>
      <c r="AE147" s="148"/>
    </row>
    <row r="148" spans="22:31" s="115" customFormat="1" ht="15" customHeight="1" x14ac:dyDescent="0.2">
      <c r="V148" s="148"/>
      <c r="W148" s="148"/>
      <c r="X148" s="148"/>
      <c r="Y148" s="148"/>
      <c r="Z148" s="148"/>
      <c r="AA148" s="148"/>
      <c r="AB148" s="148"/>
      <c r="AC148" s="148"/>
      <c r="AD148" s="148"/>
      <c r="AE148" s="148"/>
    </row>
    <row r="149" spans="22:31" s="115" customFormat="1" ht="15" customHeight="1" x14ac:dyDescent="0.2">
      <c r="V149" s="148"/>
      <c r="W149" s="148"/>
      <c r="X149" s="148"/>
      <c r="Y149" s="148"/>
      <c r="Z149" s="148"/>
      <c r="AA149" s="148"/>
      <c r="AB149" s="148"/>
      <c r="AC149" s="148"/>
      <c r="AD149" s="148"/>
      <c r="AE149" s="148"/>
    </row>
    <row r="150" spans="22:31" s="115" customFormat="1" ht="15" customHeight="1" x14ac:dyDescent="0.2">
      <c r="V150" s="148"/>
      <c r="W150" s="148"/>
      <c r="X150" s="148"/>
      <c r="Y150" s="148"/>
      <c r="Z150" s="148"/>
      <c r="AA150" s="148"/>
      <c r="AB150" s="148"/>
      <c r="AC150" s="148"/>
      <c r="AD150" s="148"/>
      <c r="AE150" s="148"/>
    </row>
    <row r="151" spans="22:31" s="115" customFormat="1" ht="15" customHeight="1" x14ac:dyDescent="0.2">
      <c r="V151" s="148"/>
      <c r="W151" s="148"/>
      <c r="X151" s="148"/>
      <c r="Y151" s="148"/>
      <c r="Z151" s="148"/>
      <c r="AA151" s="148"/>
      <c r="AB151" s="148"/>
      <c r="AC151" s="148"/>
      <c r="AD151" s="148"/>
      <c r="AE151" s="148"/>
    </row>
    <row r="152" spans="22:31" s="115" customFormat="1" ht="15" customHeight="1" x14ac:dyDescent="0.2">
      <c r="V152" s="148"/>
      <c r="W152" s="148"/>
      <c r="X152" s="148"/>
      <c r="Y152" s="148"/>
      <c r="Z152" s="148"/>
      <c r="AA152" s="148"/>
      <c r="AB152" s="148"/>
      <c r="AC152" s="148"/>
      <c r="AD152" s="148"/>
      <c r="AE152" s="148"/>
    </row>
    <row r="153" spans="22:31" s="115" customFormat="1" ht="15" customHeight="1" x14ac:dyDescent="0.2">
      <c r="V153" s="148"/>
      <c r="W153" s="148"/>
      <c r="X153" s="148"/>
      <c r="Y153" s="148"/>
      <c r="Z153" s="148"/>
      <c r="AA153" s="148"/>
      <c r="AB153" s="148"/>
      <c r="AC153" s="148"/>
      <c r="AD153" s="148"/>
      <c r="AE153" s="148"/>
    </row>
    <row r="154" spans="22:31" s="115" customFormat="1" ht="15" customHeight="1" x14ac:dyDescent="0.2">
      <c r="V154" s="148"/>
      <c r="W154" s="148"/>
      <c r="X154" s="148"/>
      <c r="Y154" s="148"/>
      <c r="Z154" s="148"/>
      <c r="AA154" s="148"/>
      <c r="AB154" s="148"/>
      <c r="AC154" s="148"/>
      <c r="AD154" s="148"/>
      <c r="AE154" s="148"/>
    </row>
    <row r="155" spans="22:31" s="115" customFormat="1" ht="15" customHeight="1" x14ac:dyDescent="0.2">
      <c r="V155" s="148"/>
      <c r="W155" s="148"/>
      <c r="X155" s="148"/>
      <c r="Y155" s="148"/>
      <c r="Z155" s="148"/>
      <c r="AA155" s="148"/>
      <c r="AB155" s="148"/>
      <c r="AC155" s="148"/>
      <c r="AD155" s="148"/>
      <c r="AE155" s="148"/>
    </row>
    <row r="156" spans="22:31" s="115" customFormat="1" ht="15" customHeight="1" x14ac:dyDescent="0.2">
      <c r="V156" s="148"/>
      <c r="W156" s="148"/>
      <c r="X156" s="148"/>
      <c r="Y156" s="148"/>
      <c r="Z156" s="148"/>
      <c r="AA156" s="148"/>
      <c r="AB156" s="148"/>
      <c r="AC156" s="148"/>
      <c r="AD156" s="148"/>
      <c r="AE156" s="148"/>
    </row>
    <row r="157" spans="22:31" s="115" customFormat="1" ht="15" customHeight="1" x14ac:dyDescent="0.2">
      <c r="V157" s="148"/>
      <c r="W157" s="148"/>
      <c r="X157" s="148"/>
      <c r="Y157" s="148"/>
      <c r="Z157" s="148"/>
      <c r="AA157" s="148"/>
      <c r="AB157" s="148"/>
      <c r="AC157" s="148"/>
      <c r="AD157" s="148"/>
      <c r="AE157" s="148"/>
    </row>
    <row r="158" spans="22:31" s="115" customFormat="1" ht="15" customHeight="1" x14ac:dyDescent="0.2">
      <c r="V158" s="148"/>
      <c r="W158" s="148"/>
      <c r="X158" s="148"/>
      <c r="Y158" s="148"/>
      <c r="Z158" s="148"/>
      <c r="AA158" s="148"/>
      <c r="AB158" s="148"/>
      <c r="AC158" s="148"/>
      <c r="AD158" s="148"/>
      <c r="AE158" s="148"/>
    </row>
    <row r="159" spans="22:31" s="115" customFormat="1" ht="15" customHeight="1" x14ac:dyDescent="0.2">
      <c r="V159" s="148"/>
      <c r="W159" s="148"/>
      <c r="X159" s="148"/>
      <c r="Y159" s="148"/>
      <c r="Z159" s="148"/>
      <c r="AA159" s="148"/>
      <c r="AB159" s="148"/>
      <c r="AC159" s="148"/>
      <c r="AD159" s="148"/>
      <c r="AE159" s="148"/>
    </row>
    <row r="160" spans="22:31" s="115" customFormat="1" ht="15" customHeight="1" x14ac:dyDescent="0.2">
      <c r="V160" s="148"/>
      <c r="W160" s="148"/>
      <c r="X160" s="148"/>
      <c r="Y160" s="148"/>
      <c r="Z160" s="148"/>
      <c r="AA160" s="148"/>
      <c r="AB160" s="148"/>
      <c r="AC160" s="148"/>
      <c r="AD160" s="148"/>
      <c r="AE160" s="148"/>
    </row>
    <row r="161" spans="22:31" s="115" customFormat="1" ht="15" customHeight="1" x14ac:dyDescent="0.2">
      <c r="V161" s="148"/>
      <c r="W161" s="148"/>
      <c r="X161" s="148"/>
      <c r="Y161" s="148"/>
      <c r="Z161" s="148"/>
      <c r="AA161" s="148"/>
      <c r="AB161" s="148"/>
      <c r="AC161" s="148"/>
      <c r="AD161" s="148"/>
      <c r="AE161" s="148"/>
    </row>
    <row r="162" spans="22:31" s="115" customFormat="1" ht="15" customHeight="1" x14ac:dyDescent="0.2">
      <c r="V162" s="148"/>
      <c r="W162" s="148"/>
      <c r="X162" s="148"/>
      <c r="Y162" s="148"/>
      <c r="Z162" s="148"/>
      <c r="AA162" s="148"/>
      <c r="AB162" s="148"/>
      <c r="AC162" s="148"/>
      <c r="AD162" s="148"/>
      <c r="AE162" s="148"/>
    </row>
    <row r="163" spans="22:31" s="115" customFormat="1" ht="15" customHeight="1" x14ac:dyDescent="0.2">
      <c r="V163" s="148"/>
      <c r="W163" s="148"/>
      <c r="X163" s="148"/>
      <c r="Y163" s="148"/>
      <c r="Z163" s="148"/>
      <c r="AA163" s="148"/>
      <c r="AB163" s="148"/>
      <c r="AC163" s="148"/>
      <c r="AD163" s="148"/>
      <c r="AE163" s="148"/>
    </row>
    <row r="164" spans="22:31" s="115" customFormat="1" ht="15" customHeight="1" x14ac:dyDescent="0.2">
      <c r="V164" s="148"/>
      <c r="W164" s="148"/>
      <c r="X164" s="148"/>
      <c r="Y164" s="148"/>
      <c r="Z164" s="148"/>
      <c r="AA164" s="148"/>
      <c r="AB164" s="148"/>
      <c r="AC164" s="148"/>
      <c r="AD164" s="148"/>
      <c r="AE164" s="148"/>
    </row>
    <row r="165" spans="22:31" s="115" customFormat="1" ht="15" customHeight="1" x14ac:dyDescent="0.2">
      <c r="V165" s="148"/>
      <c r="W165" s="148"/>
      <c r="X165" s="148"/>
      <c r="Y165" s="148"/>
      <c r="Z165" s="148"/>
      <c r="AA165" s="148"/>
      <c r="AB165" s="148"/>
      <c r="AC165" s="148"/>
      <c r="AD165" s="148"/>
      <c r="AE165" s="148"/>
    </row>
    <row r="166" spans="22:31" s="115" customFormat="1" ht="15" customHeight="1" x14ac:dyDescent="0.2">
      <c r="V166" s="148"/>
      <c r="W166" s="148"/>
      <c r="X166" s="148"/>
      <c r="Y166" s="148"/>
      <c r="Z166" s="148"/>
      <c r="AA166" s="148"/>
      <c r="AB166" s="148"/>
      <c r="AC166" s="148"/>
      <c r="AD166" s="148"/>
      <c r="AE166" s="148"/>
    </row>
    <row r="167" spans="22:31" s="115" customFormat="1" ht="15" customHeight="1" x14ac:dyDescent="0.2">
      <c r="V167" s="148"/>
      <c r="W167" s="148"/>
      <c r="X167" s="148"/>
      <c r="Y167" s="148"/>
      <c r="Z167" s="148"/>
      <c r="AA167" s="148"/>
      <c r="AB167" s="148"/>
      <c r="AC167" s="148"/>
      <c r="AD167" s="148"/>
      <c r="AE167" s="148"/>
    </row>
    <row r="168" spans="22:31" s="115" customFormat="1" ht="15" customHeight="1" x14ac:dyDescent="0.2">
      <c r="V168" s="148"/>
      <c r="W168" s="148"/>
      <c r="X168" s="148"/>
      <c r="Y168" s="148"/>
      <c r="Z168" s="148"/>
      <c r="AA168" s="148"/>
      <c r="AB168" s="148"/>
      <c r="AC168" s="148"/>
      <c r="AD168" s="148"/>
      <c r="AE168" s="148"/>
    </row>
    <row r="169" spans="22:31" s="115" customFormat="1" ht="15" customHeight="1" x14ac:dyDescent="0.2">
      <c r="V169" s="148"/>
      <c r="W169" s="148"/>
      <c r="X169" s="148"/>
      <c r="Y169" s="148"/>
      <c r="Z169" s="148"/>
      <c r="AA169" s="148"/>
      <c r="AB169" s="148"/>
      <c r="AC169" s="148"/>
      <c r="AD169" s="148"/>
      <c r="AE169" s="148"/>
    </row>
    <row r="170" spans="22:31" s="115" customFormat="1" ht="15" customHeight="1" x14ac:dyDescent="0.2">
      <c r="V170" s="148"/>
      <c r="W170" s="148"/>
      <c r="X170" s="148"/>
      <c r="Y170" s="148"/>
      <c r="Z170" s="148"/>
      <c r="AA170" s="148"/>
      <c r="AB170" s="148"/>
      <c r="AC170" s="148"/>
      <c r="AD170" s="148"/>
      <c r="AE170" s="148"/>
    </row>
    <row r="171" spans="22:31" s="115" customFormat="1" ht="15" customHeight="1" x14ac:dyDescent="0.2">
      <c r="V171" s="148"/>
      <c r="W171" s="148"/>
      <c r="X171" s="148"/>
      <c r="Y171" s="148"/>
      <c r="Z171" s="148"/>
      <c r="AA171" s="148"/>
      <c r="AB171" s="148"/>
      <c r="AC171" s="148"/>
      <c r="AD171" s="148"/>
      <c r="AE171" s="148"/>
    </row>
    <row r="172" spans="22:31" s="115" customFormat="1" ht="15" customHeight="1" x14ac:dyDescent="0.2">
      <c r="V172" s="148"/>
      <c r="W172" s="148"/>
      <c r="X172" s="148"/>
      <c r="Y172" s="148"/>
      <c r="Z172" s="148"/>
      <c r="AA172" s="148"/>
      <c r="AB172" s="148"/>
      <c r="AC172" s="148"/>
      <c r="AD172" s="148"/>
      <c r="AE172" s="148"/>
    </row>
    <row r="173" spans="22:31" s="115" customFormat="1" ht="15" customHeight="1" x14ac:dyDescent="0.2">
      <c r="V173" s="148"/>
      <c r="W173" s="148"/>
      <c r="X173" s="148"/>
      <c r="Y173" s="148"/>
      <c r="Z173" s="148"/>
      <c r="AA173" s="148"/>
      <c r="AB173" s="148"/>
      <c r="AC173" s="148"/>
      <c r="AD173" s="148"/>
      <c r="AE173" s="148"/>
    </row>
    <row r="174" spans="22:31" s="115" customFormat="1" ht="15" customHeight="1" x14ac:dyDescent="0.2">
      <c r="V174" s="148"/>
      <c r="W174" s="148"/>
      <c r="X174" s="148"/>
      <c r="Y174" s="148"/>
      <c r="Z174" s="148"/>
      <c r="AA174" s="148"/>
      <c r="AB174" s="148"/>
      <c r="AC174" s="148"/>
      <c r="AD174" s="148"/>
      <c r="AE174" s="148"/>
    </row>
    <row r="175" spans="22:31" s="115" customFormat="1" ht="15" customHeight="1" x14ac:dyDescent="0.2">
      <c r="V175" s="148"/>
      <c r="W175" s="148"/>
      <c r="X175" s="148"/>
      <c r="Y175" s="148"/>
      <c r="Z175" s="148"/>
      <c r="AA175" s="148"/>
      <c r="AB175" s="148"/>
      <c r="AC175" s="148"/>
      <c r="AD175" s="148"/>
      <c r="AE175" s="148"/>
    </row>
    <row r="176" spans="22:31" s="115" customFormat="1" ht="15" customHeight="1" x14ac:dyDescent="0.2">
      <c r="V176" s="148"/>
      <c r="W176" s="148"/>
      <c r="X176" s="148"/>
      <c r="Y176" s="148"/>
      <c r="Z176" s="148"/>
      <c r="AA176" s="148"/>
      <c r="AB176" s="148"/>
      <c r="AC176" s="148"/>
      <c r="AD176" s="148"/>
      <c r="AE176" s="148"/>
    </row>
    <row r="177" spans="22:31" s="115" customFormat="1" ht="15" customHeight="1" x14ac:dyDescent="0.2">
      <c r="V177" s="148"/>
      <c r="W177" s="148"/>
      <c r="X177" s="148"/>
      <c r="Y177" s="148"/>
      <c r="Z177" s="148"/>
      <c r="AA177" s="148"/>
      <c r="AB177" s="148"/>
      <c r="AC177" s="148"/>
      <c r="AD177" s="148"/>
      <c r="AE177" s="148"/>
    </row>
    <row r="178" spans="22:31" s="115" customFormat="1" ht="15" customHeight="1" x14ac:dyDescent="0.2">
      <c r="V178" s="148"/>
      <c r="W178" s="148"/>
      <c r="X178" s="148"/>
      <c r="Y178" s="148"/>
      <c r="Z178" s="148"/>
      <c r="AA178" s="148"/>
      <c r="AB178" s="148"/>
      <c r="AC178" s="148"/>
      <c r="AD178" s="148"/>
      <c r="AE178" s="148"/>
    </row>
    <row r="179" spans="22:31" s="115" customFormat="1" ht="15" customHeight="1" x14ac:dyDescent="0.2">
      <c r="V179" s="148"/>
      <c r="W179" s="148"/>
      <c r="X179" s="148"/>
      <c r="Y179" s="148"/>
      <c r="Z179" s="148"/>
      <c r="AA179" s="148"/>
      <c r="AB179" s="148"/>
      <c r="AC179" s="148"/>
      <c r="AD179" s="148"/>
      <c r="AE179" s="148"/>
    </row>
    <row r="180" spans="22:31" s="115" customFormat="1" ht="15" customHeight="1" x14ac:dyDescent="0.2">
      <c r="V180" s="148"/>
      <c r="W180" s="148"/>
      <c r="X180" s="148"/>
      <c r="Y180" s="148"/>
      <c r="Z180" s="148"/>
      <c r="AA180" s="148"/>
      <c r="AB180" s="148"/>
      <c r="AC180" s="148"/>
      <c r="AD180" s="148"/>
      <c r="AE180" s="148"/>
    </row>
    <row r="181" spans="22:31" s="115" customFormat="1" ht="15" customHeight="1" x14ac:dyDescent="0.2">
      <c r="V181" s="148"/>
      <c r="W181" s="148"/>
      <c r="X181" s="148"/>
      <c r="Y181" s="148"/>
      <c r="Z181" s="148"/>
      <c r="AA181" s="148"/>
      <c r="AB181" s="148"/>
      <c r="AC181" s="148"/>
      <c r="AD181" s="148"/>
      <c r="AE181" s="148"/>
    </row>
    <row r="182" spans="22:31" s="115" customFormat="1" ht="15" customHeight="1" x14ac:dyDescent="0.2">
      <c r="V182" s="148"/>
      <c r="W182" s="148"/>
      <c r="X182" s="148"/>
      <c r="Y182" s="148"/>
      <c r="Z182" s="148"/>
      <c r="AA182" s="148"/>
      <c r="AB182" s="148"/>
      <c r="AC182" s="148"/>
      <c r="AD182" s="148"/>
      <c r="AE182" s="148"/>
    </row>
    <row r="183" spans="22:31" s="115" customFormat="1" ht="15" customHeight="1" x14ac:dyDescent="0.2">
      <c r="V183" s="148"/>
      <c r="W183" s="148"/>
      <c r="X183" s="148"/>
      <c r="Y183" s="148"/>
      <c r="Z183" s="148"/>
      <c r="AA183" s="148"/>
      <c r="AB183" s="148"/>
      <c r="AC183" s="148"/>
      <c r="AD183" s="148"/>
      <c r="AE183" s="148"/>
    </row>
    <row r="184" spans="22:31" s="115" customFormat="1" ht="15" customHeight="1" x14ac:dyDescent="0.2">
      <c r="V184" s="148"/>
      <c r="W184" s="148"/>
      <c r="X184" s="148"/>
      <c r="Y184" s="148"/>
      <c r="Z184" s="148"/>
      <c r="AA184" s="148"/>
      <c r="AB184" s="148"/>
      <c r="AC184" s="148"/>
      <c r="AD184" s="148"/>
      <c r="AE184" s="148"/>
    </row>
    <row r="185" spans="22:31" s="115" customFormat="1" ht="15" customHeight="1" x14ac:dyDescent="0.2">
      <c r="V185" s="148"/>
      <c r="W185" s="148"/>
      <c r="X185" s="148"/>
      <c r="Y185" s="148"/>
      <c r="Z185" s="148"/>
      <c r="AA185" s="148"/>
      <c r="AB185" s="148"/>
      <c r="AC185" s="148"/>
      <c r="AD185" s="148"/>
      <c r="AE185" s="148"/>
    </row>
    <row r="186" spans="22:31" s="115" customFormat="1" ht="15" customHeight="1" x14ac:dyDescent="0.2">
      <c r="V186" s="148"/>
      <c r="W186" s="148"/>
      <c r="X186" s="148"/>
      <c r="Y186" s="148"/>
      <c r="Z186" s="148"/>
      <c r="AA186" s="148"/>
      <c r="AB186" s="148"/>
      <c r="AC186" s="148"/>
      <c r="AD186" s="148"/>
      <c r="AE186" s="148"/>
    </row>
    <row r="187" spans="22:31" s="115" customFormat="1" ht="15" customHeight="1" x14ac:dyDescent="0.2">
      <c r="V187" s="148"/>
      <c r="W187" s="148"/>
      <c r="X187" s="148"/>
      <c r="Y187" s="148"/>
      <c r="Z187" s="148"/>
      <c r="AA187" s="148"/>
      <c r="AB187" s="148"/>
      <c r="AC187" s="148"/>
      <c r="AD187" s="148"/>
      <c r="AE187" s="148"/>
    </row>
    <row r="188" spans="22:31" s="115" customFormat="1" ht="15" customHeight="1" x14ac:dyDescent="0.2">
      <c r="V188" s="148"/>
      <c r="W188" s="148"/>
      <c r="X188" s="148"/>
      <c r="Y188" s="148"/>
      <c r="Z188" s="148"/>
      <c r="AA188" s="148"/>
      <c r="AB188" s="148"/>
      <c r="AC188" s="148"/>
      <c r="AD188" s="148"/>
      <c r="AE188" s="148"/>
    </row>
    <row r="189" spans="22:31" s="115" customFormat="1" ht="15" customHeight="1" x14ac:dyDescent="0.2">
      <c r="V189" s="148"/>
      <c r="W189" s="148"/>
      <c r="X189" s="148"/>
      <c r="Y189" s="148"/>
      <c r="Z189" s="148"/>
      <c r="AA189" s="148"/>
      <c r="AB189" s="148"/>
      <c r="AC189" s="148"/>
      <c r="AD189" s="148"/>
      <c r="AE189" s="148"/>
    </row>
    <row r="190" spans="22:31" s="115" customFormat="1" ht="15" customHeight="1" x14ac:dyDescent="0.2">
      <c r="V190" s="148"/>
      <c r="W190" s="148"/>
      <c r="X190" s="148"/>
      <c r="Y190" s="148"/>
      <c r="Z190" s="148"/>
      <c r="AA190" s="148"/>
      <c r="AB190" s="148"/>
      <c r="AC190" s="148"/>
      <c r="AD190" s="148"/>
      <c r="AE190" s="148"/>
    </row>
    <row r="191" spans="22:31" s="115" customFormat="1" ht="15" customHeight="1" x14ac:dyDescent="0.2">
      <c r="V191" s="148"/>
      <c r="W191" s="148"/>
      <c r="X191" s="148"/>
      <c r="Y191" s="163"/>
      <c r="Z191" s="163"/>
      <c r="AA191" s="163"/>
      <c r="AB191" s="163"/>
      <c r="AC191" s="163"/>
      <c r="AD191" s="163"/>
      <c r="AE191" s="1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Mestaruussarja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2020-05-02T12:57:38Z</dcterms:modified>
</cp:coreProperties>
</file>