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4" l="1"/>
  <c r="N13" i="4"/>
  <c r="M13" i="4"/>
  <c r="L13" i="4"/>
  <c r="K15" i="4"/>
  <c r="F15" i="4"/>
  <c r="K13" i="4"/>
  <c r="K16" i="4" s="1"/>
  <c r="AS10" i="4"/>
  <c r="AQ10" i="4"/>
  <c r="AP10" i="4"/>
  <c r="AO10" i="4"/>
  <c r="AN10" i="4"/>
  <c r="AM10" i="4"/>
  <c r="AG10" i="4"/>
  <c r="AE10" i="4"/>
  <c r="I15" i="4" s="1"/>
  <c r="AD10" i="4"/>
  <c r="H15" i="4" s="1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H10" i="4"/>
  <c r="H14" i="4" s="1"/>
  <c r="H16" i="4" s="1"/>
  <c r="G10" i="4"/>
  <c r="G14" i="4" s="1"/>
  <c r="G16" i="4" s="1"/>
  <c r="F10" i="4"/>
  <c r="F14" i="4" s="1"/>
  <c r="E10" i="4"/>
  <c r="E14" i="4" s="1"/>
  <c r="E16" i="4" s="1"/>
  <c r="I16" i="4" l="1"/>
  <c r="O16" i="4" s="1"/>
  <c r="O14" i="4"/>
  <c r="M16" i="4"/>
  <c r="N14" i="4"/>
  <c r="M14" i="4"/>
  <c r="F16" i="4"/>
  <c r="L14" i="4"/>
  <c r="N16" i="4" l="1"/>
  <c r="L16" i="4"/>
</calcChain>
</file>

<file path=xl/sharedStrings.xml><?xml version="1.0" encoding="utf-8"?>
<sst xmlns="http://schemas.openxmlformats.org/spreadsheetml/2006/main" count="276" uniqueCount="128">
  <si>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</si>
  <si>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</si>
  <si>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</si>
  <si>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</si>
  <si>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</si>
  <si>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</si>
  <si>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</si>
  <si>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</si>
  <si>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</si>
  <si>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</si>
  <si>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</si>
  <si>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</si>
  <si>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</si>
  <si>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</si>
  <si>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</si>
  <si>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</si>
  <si>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</si>
  <si>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</si>
  <si>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</si>
  <si>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</si>
  <si>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</si>
  <si>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</si>
  <si>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</si>
  <si>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</si>
  <si>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</si>
  <si>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</si>
  <si>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</si>
  <si>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</si>
  <si>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</si>
  <si>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</si>
  <si>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</si>
  <si>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</si>
  <si>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</si>
  <si>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</si>
  <si>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</si>
  <si>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</si>
  <si>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</si>
  <si>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</si>
  <si>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</si>
  <si>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</si>
  <si>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</si>
  <si>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</si>
  <si>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</si>
  <si>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</si>
  <si>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</si>
  <si>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</si>
  <si>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</si>
  <si>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</si>
  <si>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</si>
  <si>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</si>
  <si>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</si>
  <si>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</si>
  <si>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</si>
  <si>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</si>
  <si>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</si>
  <si>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</si>
  <si>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</si>
  <si>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</si>
  <si>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1.  ottelu</t>
  </si>
  <si>
    <t>hSM</t>
  </si>
  <si>
    <t>Seurat</t>
  </si>
  <si>
    <t>0/1</t>
  </si>
  <si>
    <t>3.</t>
  </si>
  <si>
    <t>2/4</t>
  </si>
  <si>
    <t>2/3</t>
  </si>
  <si>
    <t>1.</t>
  </si>
  <si>
    <t>4.</t>
  </si>
  <si>
    <t>7.</t>
  </si>
  <si>
    <t>8.</t>
  </si>
  <si>
    <t>0/2</t>
  </si>
  <si>
    <t>0/0</t>
  </si>
  <si>
    <t>ykköspesis</t>
  </si>
  <si>
    <t xml:space="preserve">      Mitalit</t>
  </si>
  <si>
    <t>Janne Marjelund</t>
  </si>
  <si>
    <t>HK</t>
  </si>
  <si>
    <t>suomensarja</t>
  </si>
  <si>
    <t>HP-K</t>
  </si>
  <si>
    <t>PattU</t>
  </si>
  <si>
    <t>10.</t>
  </si>
  <si>
    <t>HK = Haapajärven Kiilat  (1935)</t>
  </si>
  <si>
    <t>HP-K = Haapajärven Pesä-Kiilat  (1990)</t>
  </si>
  <si>
    <t>PattU = Pattijoen Urheilijat  (1928)</t>
  </si>
  <si>
    <t>08.05. 1994  PattU - Tahko  0-2  (3-6, 0-9)</t>
  </si>
  <si>
    <t>12.05. 1994  Kiri - PattU  1-0  (1-1, 3-1)</t>
  </si>
  <si>
    <t>08.06. 1994  PattU - MuPS  1-1  (0-4, 12-5, 0-0)</t>
  </si>
  <si>
    <t>2.  ottelu</t>
  </si>
  <si>
    <t>11.  ottelu</t>
  </si>
  <si>
    <t xml:space="preserve">  21 v   7 kk   6 pv</t>
  </si>
  <si>
    <t xml:space="preserve">  21 v   7 kk 10 pv</t>
  </si>
  <si>
    <t xml:space="preserve">  21 v   8 kk   6 pv</t>
  </si>
  <si>
    <t>YKKÖSPESIS</t>
  </si>
  <si>
    <t>MIEHET</t>
  </si>
  <si>
    <t>04.07. 1999  Sotkamo</t>
  </si>
  <si>
    <t xml:space="preserve">  2-0  (11-7, 2-0)</t>
  </si>
  <si>
    <t>Länsi</t>
  </si>
  <si>
    <t>Jukka Peltoniemi</t>
  </si>
  <si>
    <t>Ikä ensimmäisessä ottelussa</t>
  </si>
  <si>
    <t>26 v  9 kk  2 pv</t>
  </si>
  <si>
    <t>A-POJAT</t>
  </si>
  <si>
    <t>20.07. 1991  Oulu</t>
  </si>
  <si>
    <t xml:space="preserve">  4-5</t>
  </si>
  <si>
    <t>3k</t>
  </si>
  <si>
    <t>Ahti Joensuu</t>
  </si>
  <si>
    <t>1/1</t>
  </si>
  <si>
    <t>4/4</t>
  </si>
  <si>
    <t>5/7</t>
  </si>
  <si>
    <t>0-3  Tiikerit</t>
  </si>
  <si>
    <t>3-1  SoJy</t>
  </si>
  <si>
    <t>0-3  KiPa</t>
  </si>
  <si>
    <t>1-2  Kiri</t>
  </si>
  <si>
    <t>1/2</t>
  </si>
  <si>
    <t>0-0-1</t>
  </si>
  <si>
    <t>2.10.1972   Raahe</t>
  </si>
  <si>
    <t xml:space="preserve">       Runkosarja TOP-30</t>
  </si>
  <si>
    <t>22.</t>
  </si>
  <si>
    <t>18.</t>
  </si>
  <si>
    <t>28.</t>
  </si>
  <si>
    <t>21.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</si>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</sst>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1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9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8" xfId="0" applyFont="1" applyFill="1" applyBorder="1"/>
    <xf numFmtId="0" fontId="6" fillId="7" borderId="7" xfId="0" applyFont="1" applyFill="1" applyBorder="1"/>
    <xf numFmtId="0" fontId="4" fillId="7" borderId="7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6" fillId="7" borderId="0" xfId="0" applyFont="1" applyFill="1" applyBorder="1"/>
    <xf numFmtId="0" fontId="4" fillId="7" borderId="0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6" fillId="7" borderId="10" xfId="0" applyFont="1" applyFill="1" applyBorder="1"/>
    <xf numFmtId="0" fontId="4" fillId="7" borderId="10" xfId="0" applyFont="1" applyFill="1" applyBorder="1"/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7" borderId="9" xfId="0" applyFont="1" applyFill="1" applyBorder="1" applyAlignment="1">
      <alignment horizontal="left"/>
    </xf>
    <xf numFmtId="0" fontId="10" fillId="6" borderId="2" xfId="0" applyFont="1" applyFill="1" applyBorder="1"/>
    <xf numFmtId="0" fontId="4" fillId="7" borderId="6" xfId="0" applyFont="1" applyFill="1" applyBorder="1"/>
    <xf numFmtId="0" fontId="4" fillId="7" borderId="5" xfId="0" applyFont="1" applyFill="1" applyBorder="1"/>
    <xf numFmtId="0" fontId="4" fillId="7" borderId="11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7" borderId="0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right"/>
    </xf>
    <xf numFmtId="0" fontId="4" fillId="7" borderId="0" xfId="0" applyFont="1" applyFill="1" applyBorder="1" applyAlignment="1"/>
    <xf numFmtId="0" fontId="4" fillId="7" borderId="0" xfId="0" applyFont="1" applyFill="1" applyBorder="1" applyAlignment="1">
      <alignment horizontal="right"/>
    </xf>
    <xf numFmtId="0" fontId="4" fillId="7" borderId="12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right"/>
    </xf>
    <xf numFmtId="49" fontId="4" fillId="7" borderId="10" xfId="0" applyNumberFormat="1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7" borderId="7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6" borderId="4" xfId="0" applyFont="1" applyFill="1" applyBorder="1"/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165" fontId="4" fillId="9" borderId="1" xfId="1" applyNumberFormat="1" applyFont="1" applyFill="1" applyBorder="1" applyAlignment="1"/>
    <xf numFmtId="49" fontId="4" fillId="4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0" fontId="4" fillId="9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8" customWidth="1"/>
    <col min="3" max="3" width="6.140625" style="69" customWidth="1"/>
    <col min="4" max="4" width="9.28515625" style="68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4.140625" style="69" customWidth="1"/>
    <col min="34" max="34" width="12.7109375" style="69" customWidth="1"/>
    <col min="35" max="35" width="12.42578125" style="69" customWidth="1"/>
    <col min="36" max="36" width="12.1406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128" t="s">
        <v>73</v>
      </c>
      <c r="C1" s="6"/>
      <c r="D1" s="102"/>
      <c r="E1" s="107" t="s">
        <v>112</v>
      </c>
      <c r="F1" s="7"/>
      <c r="G1" s="7"/>
      <c r="H1" s="7"/>
      <c r="I1" s="7"/>
      <c r="J1" s="7"/>
      <c r="K1" s="6"/>
      <c r="L1" s="7"/>
      <c r="M1" s="6"/>
      <c r="N1" s="6"/>
      <c r="O1" s="7"/>
      <c r="P1" s="98"/>
      <c r="Q1" s="98"/>
      <c r="R1" s="98"/>
      <c r="S1" s="98"/>
      <c r="T1" s="98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113</v>
      </c>
      <c r="Q2" s="14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118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26" t="s">
        <v>72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59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29">
        <v>1990</v>
      </c>
      <c r="C4" s="129" t="s">
        <v>65</v>
      </c>
      <c r="D4" s="130" t="s">
        <v>74</v>
      </c>
      <c r="E4" s="131"/>
      <c r="F4" s="131" t="s">
        <v>75</v>
      </c>
      <c r="G4" s="132"/>
      <c r="H4" s="133"/>
      <c r="I4" s="129"/>
      <c r="J4" s="129"/>
      <c r="K4" s="129"/>
      <c r="L4" s="129"/>
      <c r="M4" s="129"/>
      <c r="N4" s="134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91"/>
      <c r="AH4" s="91"/>
      <c r="AI4" s="91"/>
      <c r="AJ4" s="91"/>
      <c r="AK4" s="24"/>
      <c r="AL4" s="25"/>
      <c r="AM4" s="91"/>
      <c r="AN4" s="117"/>
      <c r="AO4" s="27"/>
      <c r="AP4" s="29"/>
      <c r="AQ4" s="25"/>
      <c r="AR4" s="39"/>
    </row>
    <row r="5" spans="1:44" s="4" customFormat="1" ht="15" customHeight="1" x14ac:dyDescent="0.25">
      <c r="A5" s="2"/>
      <c r="B5" s="121">
        <v>1991</v>
      </c>
      <c r="C5" s="121" t="s">
        <v>68</v>
      </c>
      <c r="D5" s="135" t="s">
        <v>76</v>
      </c>
      <c r="E5" s="121"/>
      <c r="F5" s="122" t="s">
        <v>71</v>
      </c>
      <c r="G5" s="125"/>
      <c r="H5" s="70"/>
      <c r="I5" s="121"/>
      <c r="J5" s="121"/>
      <c r="K5" s="121"/>
      <c r="L5" s="121"/>
      <c r="M5" s="121"/>
      <c r="N5" s="136"/>
      <c r="O5" s="24"/>
      <c r="P5" s="18"/>
      <c r="Q5" s="18"/>
      <c r="R5" s="18"/>
      <c r="S5" s="18"/>
      <c r="T5" s="24"/>
      <c r="U5" s="91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91"/>
      <c r="AH5" s="91"/>
      <c r="AI5" s="91"/>
      <c r="AJ5" s="91"/>
      <c r="AK5" s="24"/>
      <c r="AL5" s="25"/>
      <c r="AM5" s="91"/>
      <c r="AN5" s="117"/>
      <c r="AO5" s="27"/>
      <c r="AP5" s="29"/>
      <c r="AQ5" s="25"/>
      <c r="AR5" s="39"/>
    </row>
    <row r="6" spans="1:44" s="4" customFormat="1" ht="15" customHeight="1" x14ac:dyDescent="0.25">
      <c r="A6" s="2"/>
      <c r="B6" s="121">
        <v>1992</v>
      </c>
      <c r="C6" s="121" t="s">
        <v>66</v>
      </c>
      <c r="D6" s="135" t="s">
        <v>76</v>
      </c>
      <c r="E6" s="121"/>
      <c r="F6" s="122" t="s">
        <v>71</v>
      </c>
      <c r="G6" s="125"/>
      <c r="H6" s="70"/>
      <c r="I6" s="121"/>
      <c r="J6" s="121"/>
      <c r="K6" s="121"/>
      <c r="L6" s="121"/>
      <c r="M6" s="121"/>
      <c r="N6" s="137"/>
      <c r="O6" s="24"/>
      <c r="P6" s="18"/>
      <c r="Q6" s="18"/>
      <c r="R6" s="18"/>
      <c r="S6" s="18"/>
      <c r="T6" s="24"/>
      <c r="U6" s="91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91"/>
      <c r="AH6" s="91"/>
      <c r="AI6" s="91"/>
      <c r="AJ6" s="91"/>
      <c r="AK6" s="24"/>
      <c r="AL6" s="25"/>
      <c r="AM6" s="91"/>
      <c r="AN6" s="117"/>
      <c r="AO6" s="27"/>
      <c r="AP6" s="29"/>
      <c r="AQ6" s="25"/>
      <c r="AR6" s="39"/>
    </row>
    <row r="7" spans="1:44" s="4" customFormat="1" ht="15" customHeight="1" x14ac:dyDescent="0.25">
      <c r="A7" s="2"/>
      <c r="B7" s="121">
        <v>1993</v>
      </c>
      <c r="C7" s="121" t="s">
        <v>65</v>
      </c>
      <c r="D7" s="124" t="s">
        <v>77</v>
      </c>
      <c r="E7" s="121"/>
      <c r="F7" s="122" t="s">
        <v>71</v>
      </c>
      <c r="G7" s="125"/>
      <c r="H7" s="70"/>
      <c r="I7" s="121"/>
      <c r="J7" s="121"/>
      <c r="K7" s="121"/>
      <c r="L7" s="121"/>
      <c r="M7" s="121"/>
      <c r="N7" s="121"/>
      <c r="O7" s="116"/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91"/>
      <c r="AH7" s="91"/>
      <c r="AI7" s="91"/>
      <c r="AJ7" s="91"/>
      <c r="AK7" s="24"/>
      <c r="AL7" s="25"/>
      <c r="AM7" s="91"/>
      <c r="AN7" s="117"/>
      <c r="AO7" s="27"/>
      <c r="AP7" s="29"/>
      <c r="AQ7" s="25"/>
      <c r="AR7" s="39"/>
    </row>
    <row r="8" spans="1:44" s="4" customFormat="1" ht="15" customHeight="1" x14ac:dyDescent="0.25">
      <c r="A8" s="2"/>
      <c r="B8" s="25">
        <v>1994</v>
      </c>
      <c r="C8" s="25" t="s">
        <v>78</v>
      </c>
      <c r="D8" s="138" t="s">
        <v>77</v>
      </c>
      <c r="E8" s="25">
        <v>31</v>
      </c>
      <c r="F8" s="25">
        <v>1</v>
      </c>
      <c r="G8" s="25">
        <v>14</v>
      </c>
      <c r="H8" s="25">
        <v>19</v>
      </c>
      <c r="I8" s="25">
        <v>87</v>
      </c>
      <c r="J8" s="25">
        <v>15</v>
      </c>
      <c r="K8" s="25">
        <v>32</v>
      </c>
      <c r="L8" s="25">
        <v>25</v>
      </c>
      <c r="M8" s="25">
        <v>15</v>
      </c>
      <c r="N8" s="32">
        <v>0.51200000000000001</v>
      </c>
      <c r="O8" s="116"/>
      <c r="P8" s="18"/>
      <c r="Q8" s="18"/>
      <c r="R8" s="18"/>
      <c r="S8" s="18"/>
      <c r="T8" s="24"/>
      <c r="U8" s="25"/>
      <c r="V8" s="25"/>
      <c r="W8" s="25"/>
      <c r="X8" s="25"/>
      <c r="Y8" s="25"/>
      <c r="Z8" s="28"/>
      <c r="AA8" s="24"/>
      <c r="AB8" s="18"/>
      <c r="AC8" s="18"/>
      <c r="AD8" s="18"/>
      <c r="AE8" s="18"/>
      <c r="AF8" s="24"/>
      <c r="AG8" s="91"/>
      <c r="AH8" s="91"/>
      <c r="AI8" s="91"/>
      <c r="AJ8" s="91"/>
      <c r="AK8" s="24"/>
      <c r="AL8" s="25"/>
      <c r="AM8" s="91"/>
      <c r="AN8" s="117"/>
      <c r="AO8" s="27"/>
      <c r="AP8" s="29"/>
      <c r="AQ8" s="25"/>
      <c r="AR8" s="39"/>
    </row>
    <row r="9" spans="1:44" s="4" customFormat="1" ht="15" customHeight="1" x14ac:dyDescent="0.25">
      <c r="A9" s="2"/>
      <c r="B9" s="25">
        <v>1995</v>
      </c>
      <c r="C9" s="25"/>
      <c r="D9" s="26"/>
      <c r="E9" s="25"/>
      <c r="F9" s="25"/>
      <c r="G9" s="25"/>
      <c r="H9" s="25"/>
      <c r="I9" s="25"/>
      <c r="J9" s="25"/>
      <c r="K9" s="25"/>
      <c r="L9" s="25"/>
      <c r="M9" s="25"/>
      <c r="N9" s="28"/>
      <c r="O9" s="116"/>
      <c r="P9" s="18"/>
      <c r="Q9" s="18"/>
      <c r="R9" s="18"/>
      <c r="S9" s="18"/>
      <c r="T9" s="24"/>
      <c r="U9" s="91"/>
      <c r="V9" s="25"/>
      <c r="W9" s="25"/>
      <c r="X9" s="25"/>
      <c r="Y9" s="25"/>
      <c r="Z9" s="28"/>
      <c r="AA9" s="24"/>
      <c r="AB9" s="18"/>
      <c r="AC9" s="18"/>
      <c r="AD9" s="18"/>
      <c r="AE9" s="18"/>
      <c r="AF9" s="24"/>
      <c r="AG9" s="91"/>
      <c r="AH9" s="91"/>
      <c r="AI9" s="91"/>
      <c r="AJ9" s="91"/>
      <c r="AK9" s="24"/>
      <c r="AL9" s="25"/>
      <c r="AM9" s="91"/>
      <c r="AN9" s="117"/>
      <c r="AO9" s="27"/>
      <c r="AP9" s="29"/>
      <c r="AQ9" s="25"/>
      <c r="AR9" s="39"/>
    </row>
    <row r="10" spans="1:44" s="4" customFormat="1" ht="15" customHeight="1" x14ac:dyDescent="0.25">
      <c r="A10" s="2"/>
      <c r="B10" s="121">
        <v>1996</v>
      </c>
      <c r="C10" s="121" t="s">
        <v>65</v>
      </c>
      <c r="D10" s="124" t="s">
        <v>77</v>
      </c>
      <c r="E10" s="121"/>
      <c r="F10" s="123" t="s">
        <v>71</v>
      </c>
      <c r="G10" s="71"/>
      <c r="H10" s="70"/>
      <c r="I10" s="121"/>
      <c r="J10" s="121"/>
      <c r="K10" s="121"/>
      <c r="L10" s="121"/>
      <c r="M10" s="121"/>
      <c r="N10" s="121"/>
      <c r="O10" s="116"/>
      <c r="P10" s="18"/>
      <c r="Q10" s="18"/>
      <c r="R10" s="18"/>
      <c r="S10" s="18"/>
      <c r="T10" s="24"/>
      <c r="U10" s="25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91"/>
      <c r="AH10" s="91"/>
      <c r="AI10" s="91"/>
      <c r="AJ10" s="91"/>
      <c r="AK10" s="24"/>
      <c r="AL10" s="25"/>
      <c r="AM10" s="91"/>
      <c r="AN10" s="117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1997</v>
      </c>
      <c r="C11" s="25" t="s">
        <v>78</v>
      </c>
      <c r="D11" s="138" t="s">
        <v>77</v>
      </c>
      <c r="E11" s="25">
        <v>28</v>
      </c>
      <c r="F11" s="25">
        <v>5</v>
      </c>
      <c r="G11" s="25">
        <v>18</v>
      </c>
      <c r="H11" s="25">
        <v>18</v>
      </c>
      <c r="I11" s="25">
        <v>107</v>
      </c>
      <c r="J11" s="25">
        <v>26</v>
      </c>
      <c r="K11" s="25">
        <v>25</v>
      </c>
      <c r="L11" s="25">
        <v>33</v>
      </c>
      <c r="M11" s="25">
        <v>23</v>
      </c>
      <c r="N11" s="32">
        <v>0.51400000000000001</v>
      </c>
      <c r="O11" s="116"/>
      <c r="P11" s="18"/>
      <c r="Q11" s="18"/>
      <c r="R11" s="18"/>
      <c r="S11" s="18"/>
      <c r="T11" s="24"/>
      <c r="U11" s="25"/>
      <c r="V11" s="25"/>
      <c r="W11" s="25"/>
      <c r="X11" s="25"/>
      <c r="Y11" s="25"/>
      <c r="Z11" s="28"/>
      <c r="AA11" s="24"/>
      <c r="AB11" s="18"/>
      <c r="AC11" s="18"/>
      <c r="AD11" s="18"/>
      <c r="AE11" s="18"/>
      <c r="AF11" s="24"/>
      <c r="AG11" s="91"/>
      <c r="AH11" s="91"/>
      <c r="AI11" s="91"/>
      <c r="AJ11" s="91"/>
      <c r="AK11" s="24"/>
      <c r="AL11" s="25"/>
      <c r="AM11" s="91"/>
      <c r="AN11" s="117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1998</v>
      </c>
      <c r="C12" s="25" t="s">
        <v>67</v>
      </c>
      <c r="D12" s="138" t="s">
        <v>77</v>
      </c>
      <c r="E12" s="25">
        <v>28</v>
      </c>
      <c r="F12" s="25">
        <v>2</v>
      </c>
      <c r="G12" s="25">
        <v>7</v>
      </c>
      <c r="H12" s="25">
        <v>38</v>
      </c>
      <c r="I12" s="25">
        <v>137</v>
      </c>
      <c r="J12" s="25">
        <v>35</v>
      </c>
      <c r="K12" s="25">
        <v>56</v>
      </c>
      <c r="L12" s="25">
        <v>37</v>
      </c>
      <c r="M12" s="25">
        <v>9</v>
      </c>
      <c r="N12" s="32">
        <v>0.66500000000000004</v>
      </c>
      <c r="O12" s="116"/>
      <c r="P12" s="18"/>
      <c r="Q12" s="18" t="s">
        <v>68</v>
      </c>
      <c r="R12" s="18" t="s">
        <v>116</v>
      </c>
      <c r="S12" s="18" t="s">
        <v>114</v>
      </c>
      <c r="T12" s="24"/>
      <c r="U12" s="25">
        <v>3</v>
      </c>
      <c r="V12" s="25">
        <v>0</v>
      </c>
      <c r="W12" s="25">
        <v>0</v>
      </c>
      <c r="X12" s="25">
        <v>1</v>
      </c>
      <c r="Y12" s="25">
        <v>9</v>
      </c>
      <c r="Z12" s="28">
        <v>0.45</v>
      </c>
      <c r="AA12" s="24"/>
      <c r="AB12" s="18"/>
      <c r="AC12" s="18"/>
      <c r="AD12" s="18"/>
      <c r="AE12" s="18"/>
      <c r="AF12" s="24"/>
      <c r="AG12" s="91" t="s">
        <v>106</v>
      </c>
      <c r="AH12" s="91"/>
      <c r="AI12" s="91"/>
      <c r="AJ12" s="91"/>
      <c r="AK12" s="24"/>
      <c r="AL12" s="25"/>
      <c r="AM12" s="91"/>
      <c r="AN12" s="117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1999</v>
      </c>
      <c r="C13" s="25" t="s">
        <v>66</v>
      </c>
      <c r="D13" s="138" t="s">
        <v>77</v>
      </c>
      <c r="E13" s="25">
        <v>26</v>
      </c>
      <c r="F13" s="25">
        <v>2</v>
      </c>
      <c r="G13" s="25">
        <v>6</v>
      </c>
      <c r="H13" s="25">
        <v>29</v>
      </c>
      <c r="I13" s="25">
        <v>146</v>
      </c>
      <c r="J13" s="25">
        <v>57</v>
      </c>
      <c r="K13" s="25">
        <v>70</v>
      </c>
      <c r="L13" s="25">
        <v>11</v>
      </c>
      <c r="M13" s="25">
        <v>8</v>
      </c>
      <c r="N13" s="32">
        <v>0.73899999999999999</v>
      </c>
      <c r="O13" s="116"/>
      <c r="P13" s="18"/>
      <c r="Q13" s="18" t="s">
        <v>117</v>
      </c>
      <c r="R13" s="18"/>
      <c r="S13" s="18" t="s">
        <v>115</v>
      </c>
      <c r="T13" s="24"/>
      <c r="U13" s="25">
        <v>10</v>
      </c>
      <c r="V13" s="25">
        <v>0</v>
      </c>
      <c r="W13" s="27">
        <v>0</v>
      </c>
      <c r="X13" s="25">
        <v>8</v>
      </c>
      <c r="Y13" s="25">
        <v>61</v>
      </c>
      <c r="Z13" s="28">
        <v>0.70899999999999996</v>
      </c>
      <c r="AA13" s="24"/>
      <c r="AB13" s="18"/>
      <c r="AC13" s="18"/>
      <c r="AD13" s="18"/>
      <c r="AE13" s="25" t="s">
        <v>62</v>
      </c>
      <c r="AF13" s="24"/>
      <c r="AG13" s="91" t="s">
        <v>107</v>
      </c>
      <c r="AH13" s="91" t="s">
        <v>108</v>
      </c>
      <c r="AI13" s="91" t="s">
        <v>109</v>
      </c>
      <c r="AJ13" s="91"/>
      <c r="AK13" s="24"/>
      <c r="AL13" s="25">
        <v>1</v>
      </c>
      <c r="AM13" s="91"/>
      <c r="AN13" s="117"/>
      <c r="AO13" s="27"/>
      <c r="AP13" s="29"/>
      <c r="AQ13" s="25"/>
      <c r="AR13" s="39"/>
    </row>
    <row r="14" spans="1:44" s="4" customFormat="1" ht="15" customHeight="1" x14ac:dyDescent="0.25">
      <c r="A14" s="1"/>
      <c r="B14" s="16" t="s">
        <v>7</v>
      </c>
      <c r="C14" s="17"/>
      <c r="D14" s="15"/>
      <c r="E14" s="18">
        <v>113</v>
      </c>
      <c r="F14" s="18">
        <v>10</v>
      </c>
      <c r="G14" s="18">
        <v>45</v>
      </c>
      <c r="H14" s="18">
        <v>104</v>
      </c>
      <c r="I14" s="18">
        <v>477</v>
      </c>
      <c r="J14" s="18">
        <v>133</v>
      </c>
      <c r="K14" s="18">
        <v>183</v>
      </c>
      <c r="L14" s="18">
        <v>106</v>
      </c>
      <c r="M14" s="18">
        <v>55</v>
      </c>
      <c r="N14" s="33">
        <v>0.61</v>
      </c>
      <c r="O14" s="99"/>
      <c r="P14" s="75" t="s">
        <v>47</v>
      </c>
      <c r="Q14" s="75" t="s">
        <v>47</v>
      </c>
      <c r="R14" s="75" t="s">
        <v>47</v>
      </c>
      <c r="S14" s="75" t="s">
        <v>47</v>
      </c>
      <c r="T14" s="30"/>
      <c r="U14" s="18">
        <v>13</v>
      </c>
      <c r="V14" s="18">
        <v>0</v>
      </c>
      <c r="W14" s="18">
        <v>0</v>
      </c>
      <c r="X14" s="18">
        <v>9</v>
      </c>
      <c r="Y14" s="18">
        <v>70</v>
      </c>
      <c r="Z14" s="33">
        <v>0.66</v>
      </c>
      <c r="AA14" s="99"/>
      <c r="AB14" s="75" t="s">
        <v>47</v>
      </c>
      <c r="AC14" s="75" t="s">
        <v>47</v>
      </c>
      <c r="AD14" s="75" t="s">
        <v>47</v>
      </c>
      <c r="AE14" s="75" t="s">
        <v>111</v>
      </c>
      <c r="AF14" s="24"/>
      <c r="AG14" s="75" t="s">
        <v>110</v>
      </c>
      <c r="AH14" s="75" t="s">
        <v>61</v>
      </c>
      <c r="AI14" s="75" t="s">
        <v>61</v>
      </c>
      <c r="AJ14" s="75" t="s">
        <v>70</v>
      </c>
      <c r="AK14" s="24"/>
      <c r="AL14" s="18">
        <v>1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39"/>
    </row>
    <row r="15" spans="1:44" s="4" customFormat="1" ht="15" customHeight="1" x14ac:dyDescent="0.25">
      <c r="A15" s="1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82"/>
      <c r="O15" s="24"/>
      <c r="P15" s="22"/>
      <c r="Q15" s="20"/>
      <c r="R15" s="83"/>
      <c r="S15" s="84"/>
      <c r="T15" s="24"/>
      <c r="U15" s="18"/>
      <c r="V15" s="18"/>
      <c r="W15" s="18"/>
      <c r="X15" s="18"/>
      <c r="Y15" s="18"/>
      <c r="Z15" s="33"/>
      <c r="AA15" s="24"/>
      <c r="AB15" s="85"/>
      <c r="AC15" s="86"/>
      <c r="AD15" s="83"/>
      <c r="AE15" s="84"/>
      <c r="AF15" s="24"/>
      <c r="AG15" s="87">
        <v>0.5</v>
      </c>
      <c r="AH15" s="88">
        <v>0</v>
      </c>
      <c r="AI15" s="88">
        <v>0</v>
      </c>
      <c r="AJ15" s="127">
        <v>0</v>
      </c>
      <c r="AK15" s="24"/>
      <c r="AL15" s="17"/>
      <c r="AM15" s="14"/>
      <c r="AN15" s="14"/>
      <c r="AO15" s="14"/>
      <c r="AP15" s="14"/>
      <c r="AQ15" s="15"/>
      <c r="AR15" s="39"/>
    </row>
    <row r="16" spans="1:44" ht="15" customHeight="1" x14ac:dyDescent="0.25">
      <c r="A16" s="2"/>
      <c r="B16" s="26" t="s">
        <v>2</v>
      </c>
      <c r="C16" s="29"/>
      <c r="D16" s="34">
        <v>362.33333333333331</v>
      </c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35"/>
      <c r="P16" s="24"/>
      <c r="Q16" s="24"/>
      <c r="R16" s="24"/>
      <c r="S16" s="24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24"/>
      <c r="AG16" s="35"/>
      <c r="AH16" s="35"/>
      <c r="AI16" s="35"/>
      <c r="AJ16" s="35"/>
      <c r="AK16" s="24"/>
      <c r="AL16" s="35"/>
      <c r="AM16" s="35"/>
      <c r="AN16" s="35"/>
      <c r="AO16" s="35"/>
      <c r="AP16" s="35"/>
      <c r="AQ16" s="35"/>
      <c r="AR16" s="39"/>
    </row>
    <row r="17" spans="1:45" s="4" customFormat="1" ht="15" customHeight="1" x14ac:dyDescent="0.25">
      <c r="A17" s="2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30"/>
      <c r="P17" s="30"/>
      <c r="Q17" s="30"/>
      <c r="R17" s="30"/>
      <c r="S17" s="30"/>
      <c r="T17" s="30"/>
      <c r="U17" s="35"/>
      <c r="V17" s="38"/>
      <c r="W17" s="35"/>
      <c r="X17" s="35"/>
      <c r="Y17" s="35"/>
      <c r="Z17" s="35"/>
      <c r="AA17" s="35"/>
      <c r="AB17" s="35"/>
      <c r="AC17" s="35"/>
      <c r="AD17" s="35"/>
      <c r="AE17" s="35"/>
      <c r="AF17" s="24"/>
      <c r="AG17" s="35"/>
      <c r="AH17" s="35"/>
      <c r="AI17" s="35"/>
      <c r="AJ17" s="35"/>
      <c r="AK17" s="24"/>
      <c r="AL17" s="35"/>
      <c r="AM17" s="35"/>
      <c r="AN17" s="35"/>
      <c r="AO17" s="35"/>
      <c r="AP17" s="35"/>
      <c r="AQ17" s="35"/>
      <c r="AR17" s="39"/>
    </row>
    <row r="18" spans="1:45" ht="15" customHeight="1" x14ac:dyDescent="0.25">
      <c r="A18" s="2"/>
      <c r="B18" s="22" t="s">
        <v>24</v>
      </c>
      <c r="C18" s="40"/>
      <c r="D18" s="40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35"/>
      <c r="K18" s="18" t="s">
        <v>26</v>
      </c>
      <c r="L18" s="18" t="s">
        <v>27</v>
      </c>
      <c r="M18" s="18" t="s">
        <v>28</v>
      </c>
      <c r="N18" s="18" t="s">
        <v>21</v>
      </c>
      <c r="O18" s="24"/>
      <c r="P18" s="41" t="s">
        <v>29</v>
      </c>
      <c r="Q18" s="12"/>
      <c r="R18" s="12"/>
      <c r="S18" s="12"/>
      <c r="T18" s="42"/>
      <c r="U18" s="42"/>
      <c r="V18" s="42"/>
      <c r="W18" s="42"/>
      <c r="X18" s="42"/>
      <c r="Y18" s="12"/>
      <c r="Z18" s="12"/>
      <c r="AA18" s="12"/>
      <c r="AB18" s="42"/>
      <c r="AC18" s="42"/>
      <c r="AD18" s="12"/>
      <c r="AE18" s="43"/>
      <c r="AF18" s="24"/>
      <c r="AG18" s="41" t="s">
        <v>56</v>
      </c>
      <c r="AH18" s="12"/>
      <c r="AI18" s="42"/>
      <c r="AJ18" s="43"/>
      <c r="AK18" s="24"/>
      <c r="AL18" s="10" t="s">
        <v>57</v>
      </c>
      <c r="AM18" s="12"/>
      <c r="AN18" s="12"/>
      <c r="AO18" s="12"/>
      <c r="AP18" s="12"/>
      <c r="AQ18" s="43"/>
      <c r="AR18" s="39"/>
    </row>
    <row r="19" spans="1:45" ht="15" customHeight="1" x14ac:dyDescent="0.25">
      <c r="A19" s="2"/>
      <c r="B19" s="41" t="s">
        <v>12</v>
      </c>
      <c r="C19" s="12"/>
      <c r="D19" s="43"/>
      <c r="E19" s="25">
        <v>113</v>
      </c>
      <c r="F19" s="25">
        <v>10</v>
      </c>
      <c r="G19" s="25">
        <v>45</v>
      </c>
      <c r="H19" s="25">
        <v>104</v>
      </c>
      <c r="I19" s="25">
        <v>477</v>
      </c>
      <c r="J19" s="35"/>
      <c r="K19" s="44">
        <v>0.48672566371681414</v>
      </c>
      <c r="L19" s="44">
        <v>0.92035398230088494</v>
      </c>
      <c r="M19" s="44">
        <v>4.221238938053097</v>
      </c>
      <c r="N19" s="32">
        <v>0.61</v>
      </c>
      <c r="O19" s="24"/>
      <c r="P19" s="45" t="s">
        <v>9</v>
      </c>
      <c r="Q19" s="46"/>
      <c r="R19" s="53" t="s">
        <v>82</v>
      </c>
      <c r="S19" s="47"/>
      <c r="T19" s="47"/>
      <c r="U19" s="47"/>
      <c r="V19" s="47"/>
      <c r="W19" s="47"/>
      <c r="X19" s="47"/>
      <c r="Y19" s="92"/>
      <c r="Z19" s="92"/>
      <c r="AA19" s="94" t="s">
        <v>58</v>
      </c>
      <c r="AB19" s="47"/>
      <c r="AC19" s="118" t="s">
        <v>87</v>
      </c>
      <c r="AD19" s="108"/>
      <c r="AE19" s="79"/>
      <c r="AF19" s="24"/>
      <c r="AG19" s="51"/>
      <c r="AH19" s="93"/>
      <c r="AI19" s="47"/>
      <c r="AJ19" s="79"/>
      <c r="AK19" s="24"/>
      <c r="AL19" s="45"/>
      <c r="AM19" s="92"/>
      <c r="AN19" s="47"/>
      <c r="AO19" s="47"/>
      <c r="AP19" s="47"/>
      <c r="AQ19" s="79"/>
      <c r="AR19" s="39"/>
    </row>
    <row r="20" spans="1:45" ht="15" customHeight="1" x14ac:dyDescent="0.25">
      <c r="A20" s="2"/>
      <c r="B20" s="48" t="s">
        <v>14</v>
      </c>
      <c r="C20" s="49"/>
      <c r="D20" s="50"/>
      <c r="E20" s="25">
        <v>13</v>
      </c>
      <c r="F20" s="25">
        <v>0</v>
      </c>
      <c r="G20" s="25">
        <v>0</v>
      </c>
      <c r="H20" s="25">
        <v>9</v>
      </c>
      <c r="I20" s="25">
        <v>70</v>
      </c>
      <c r="J20" s="35"/>
      <c r="K20" s="44">
        <v>0</v>
      </c>
      <c r="L20" s="44">
        <v>0.69230769230769229</v>
      </c>
      <c r="M20" s="44">
        <v>5.384615384615385</v>
      </c>
      <c r="N20" s="32">
        <v>0.660377358490566</v>
      </c>
      <c r="O20" s="24"/>
      <c r="P20" s="51" t="s">
        <v>50</v>
      </c>
      <c r="Q20" s="52"/>
      <c r="R20" s="53" t="s">
        <v>82</v>
      </c>
      <c r="S20" s="53"/>
      <c r="T20" s="53"/>
      <c r="U20" s="53"/>
      <c r="V20" s="53"/>
      <c r="W20" s="53"/>
      <c r="X20" s="53"/>
      <c r="Y20" s="94"/>
      <c r="Z20" s="94"/>
      <c r="AA20" s="94" t="s">
        <v>58</v>
      </c>
      <c r="AB20" s="53"/>
      <c r="AC20" s="118" t="s">
        <v>87</v>
      </c>
      <c r="AD20" s="109"/>
      <c r="AE20" s="80"/>
      <c r="AF20" s="24"/>
      <c r="AG20" s="51"/>
      <c r="AH20" s="89"/>
      <c r="AI20" s="53"/>
      <c r="AJ20" s="80"/>
      <c r="AK20" s="24"/>
      <c r="AL20" s="51"/>
      <c r="AM20" s="94"/>
      <c r="AN20" s="53"/>
      <c r="AO20" s="53"/>
      <c r="AP20" s="53"/>
      <c r="AQ20" s="80"/>
      <c r="AR20" s="39"/>
    </row>
    <row r="21" spans="1:45" ht="15" customHeight="1" x14ac:dyDescent="0.25">
      <c r="A21" s="2"/>
      <c r="B21" s="54" t="s">
        <v>15</v>
      </c>
      <c r="C21" s="55"/>
      <c r="D21" s="56"/>
      <c r="E21" s="31"/>
      <c r="F21" s="31"/>
      <c r="G21" s="31"/>
      <c r="H21" s="31"/>
      <c r="I21" s="31"/>
      <c r="J21" s="35"/>
      <c r="K21" s="57"/>
      <c r="L21" s="57"/>
      <c r="M21" s="57"/>
      <c r="N21" s="58"/>
      <c r="O21" s="24"/>
      <c r="P21" s="51" t="s">
        <v>51</v>
      </c>
      <c r="Q21" s="52"/>
      <c r="R21" s="53" t="s">
        <v>83</v>
      </c>
      <c r="S21" s="53"/>
      <c r="T21" s="53"/>
      <c r="U21" s="53"/>
      <c r="V21" s="53"/>
      <c r="W21" s="53"/>
      <c r="X21" s="53"/>
      <c r="Y21" s="94"/>
      <c r="Z21" s="94"/>
      <c r="AA21" s="94" t="s">
        <v>85</v>
      </c>
      <c r="AB21" s="53"/>
      <c r="AC21" s="118" t="s">
        <v>88</v>
      </c>
      <c r="AD21" s="109"/>
      <c r="AE21" s="80"/>
      <c r="AF21" s="24"/>
      <c r="AG21" s="95"/>
      <c r="AH21" s="89"/>
      <c r="AI21" s="53"/>
      <c r="AJ21" s="80"/>
      <c r="AK21" s="24"/>
      <c r="AL21" s="51"/>
      <c r="AM21" s="94"/>
      <c r="AN21" s="53"/>
      <c r="AO21" s="53"/>
      <c r="AP21" s="53"/>
      <c r="AQ21" s="80"/>
      <c r="AR21" s="39"/>
    </row>
    <row r="22" spans="1:45" ht="15" customHeight="1" x14ac:dyDescent="0.25">
      <c r="A22" s="2"/>
      <c r="B22" s="59" t="s">
        <v>25</v>
      </c>
      <c r="C22" s="60"/>
      <c r="D22" s="61"/>
      <c r="E22" s="18">
        <v>126</v>
      </c>
      <c r="F22" s="18">
        <v>10</v>
      </c>
      <c r="G22" s="18">
        <v>45</v>
      </c>
      <c r="H22" s="18">
        <v>113</v>
      </c>
      <c r="I22" s="18">
        <v>547</v>
      </c>
      <c r="J22" s="35"/>
      <c r="K22" s="62">
        <v>0.43650793650793651</v>
      </c>
      <c r="L22" s="62">
        <v>0.89682539682539686</v>
      </c>
      <c r="M22" s="62">
        <v>4.3412698412698409</v>
      </c>
      <c r="N22" s="33">
        <v>0.61529808773903261</v>
      </c>
      <c r="O22" s="24"/>
      <c r="P22" s="63" t="s">
        <v>10</v>
      </c>
      <c r="Q22" s="64"/>
      <c r="R22" s="65" t="s">
        <v>84</v>
      </c>
      <c r="S22" s="65"/>
      <c r="T22" s="65"/>
      <c r="U22" s="65"/>
      <c r="V22" s="65"/>
      <c r="W22" s="65"/>
      <c r="X22" s="65"/>
      <c r="Y22" s="96"/>
      <c r="Z22" s="96"/>
      <c r="AA22" s="96" t="s">
        <v>86</v>
      </c>
      <c r="AB22" s="65"/>
      <c r="AC22" s="119" t="s">
        <v>89</v>
      </c>
      <c r="AD22" s="110"/>
      <c r="AE22" s="81"/>
      <c r="AF22" s="24"/>
      <c r="AG22" s="77"/>
      <c r="AH22" s="90"/>
      <c r="AI22" s="97"/>
      <c r="AJ22" s="81"/>
      <c r="AK22" s="24"/>
      <c r="AL22" s="63"/>
      <c r="AM22" s="96"/>
      <c r="AN22" s="65"/>
      <c r="AO22" s="65"/>
      <c r="AP22" s="65"/>
      <c r="AQ22" s="81"/>
      <c r="AR22" s="39"/>
    </row>
    <row r="23" spans="1:45" ht="15" customHeight="1" x14ac:dyDescent="0.25">
      <c r="A23" s="2"/>
      <c r="B23" s="37"/>
      <c r="C23" s="37"/>
      <c r="D23" s="37"/>
      <c r="E23" s="37"/>
      <c r="F23" s="37"/>
      <c r="G23" s="37"/>
      <c r="H23" s="37"/>
      <c r="I23" s="37"/>
      <c r="J23" s="35"/>
      <c r="K23" s="37"/>
      <c r="L23" s="37"/>
      <c r="M23" s="37"/>
      <c r="N23" s="36"/>
      <c r="O23" s="24">
        <v>0</v>
      </c>
      <c r="P23" s="35"/>
      <c r="Q23" s="38"/>
      <c r="R23" s="35"/>
      <c r="S23" s="35"/>
      <c r="T23" s="24"/>
      <c r="U23" s="24"/>
      <c r="V23" s="38"/>
      <c r="W23" s="35"/>
      <c r="X23" s="35"/>
      <c r="Y23" s="24"/>
      <c r="Z23" s="24"/>
      <c r="AA23" s="24"/>
      <c r="AB23" s="24"/>
      <c r="AC23" s="24"/>
      <c r="AD23" s="24"/>
      <c r="AE23" s="24"/>
      <c r="AF23" s="24"/>
      <c r="AG23" s="24"/>
      <c r="AH23" s="66"/>
      <c r="AI23" s="35"/>
      <c r="AJ23" s="35"/>
      <c r="AK23" s="24"/>
      <c r="AL23" s="35"/>
      <c r="AM23" s="35"/>
      <c r="AN23" s="35"/>
      <c r="AO23" s="35"/>
      <c r="AP23" s="35"/>
      <c r="AQ23" s="35"/>
      <c r="AR23" s="39"/>
    </row>
    <row r="24" spans="1:45" ht="15" customHeight="1" x14ac:dyDescent="0.2">
      <c r="A24" s="2"/>
      <c r="B24" s="35" t="s">
        <v>60</v>
      </c>
      <c r="C24" s="35"/>
      <c r="D24" s="35" t="s">
        <v>79</v>
      </c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</row>
    <row r="25" spans="1:45" ht="15" customHeight="1" x14ac:dyDescent="0.2">
      <c r="A25" s="2"/>
      <c r="B25" s="35"/>
      <c r="C25" s="35"/>
      <c r="D25" s="35" t="s">
        <v>80</v>
      </c>
      <c r="E25" s="35"/>
      <c r="F25" s="35"/>
      <c r="G25" s="35"/>
      <c r="H25" s="35"/>
      <c r="I25" s="35"/>
      <c r="J25" s="35"/>
      <c r="K25" s="35"/>
      <c r="L25" s="35"/>
      <c r="M25" s="35"/>
      <c r="N25" s="38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</row>
    <row r="26" spans="1:45" ht="15" customHeight="1" x14ac:dyDescent="0.2">
      <c r="A26" s="2"/>
      <c r="B26" s="35"/>
      <c r="C26" s="35"/>
      <c r="D26" s="35" t="s">
        <v>81</v>
      </c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</row>
    <row r="27" spans="1:45" s="9" customFormat="1" ht="15" customHeight="1" x14ac:dyDescent="0.2">
      <c r="A27" s="23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</row>
    <row r="28" spans="1:45" s="9" customFormat="1" ht="15" customHeight="1" x14ac:dyDescent="0.25">
      <c r="A28" s="23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4"/>
      <c r="P28" s="35"/>
      <c r="Q28" s="38"/>
      <c r="R28" s="35"/>
      <c r="S28" s="35"/>
      <c r="T28" s="24"/>
      <c r="U28" s="24"/>
      <c r="V28" s="66"/>
      <c r="W28" s="35"/>
      <c r="X28" s="35"/>
      <c r="Y28" s="35"/>
      <c r="Z28" s="35"/>
      <c r="AA28" s="35"/>
      <c r="AB28" s="35"/>
      <c r="AC28" s="35"/>
      <c r="AD28" s="35"/>
      <c r="AE28" s="35"/>
      <c r="AF28" s="39"/>
      <c r="AG28" s="8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9"/>
    </row>
    <row r="29" spans="1:45" s="9" customFormat="1" ht="15" customHeight="1" x14ac:dyDescent="0.25">
      <c r="A29" s="23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4"/>
      <c r="P29" s="35"/>
      <c r="Q29" s="38"/>
      <c r="R29" s="35"/>
      <c r="S29" s="35"/>
      <c r="T29" s="24"/>
      <c r="U29" s="24"/>
      <c r="V29" s="66"/>
      <c r="W29" s="35"/>
      <c r="X29" s="35"/>
      <c r="Y29" s="35"/>
      <c r="Z29" s="35"/>
      <c r="AA29" s="35"/>
      <c r="AB29" s="35"/>
      <c r="AC29" s="35"/>
      <c r="AD29" s="35"/>
      <c r="AE29" s="35"/>
      <c r="AF29" s="39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9"/>
    </row>
    <row r="30" spans="1:45" s="9" customFormat="1" ht="15" customHeight="1" x14ac:dyDescent="0.25">
      <c r="A30" s="23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4"/>
      <c r="P30" s="35"/>
      <c r="Q30" s="38"/>
      <c r="R30" s="35"/>
      <c r="S30" s="35"/>
      <c r="T30" s="24"/>
      <c r="U30" s="24"/>
      <c r="V30" s="66"/>
      <c r="W30" s="35"/>
      <c r="X30" s="35"/>
      <c r="Y30" s="35"/>
      <c r="Z30" s="35"/>
      <c r="AA30" s="35"/>
      <c r="AB30" s="35"/>
      <c r="AC30" s="35"/>
      <c r="AD30" s="35"/>
      <c r="AE30" s="35"/>
      <c r="AF30" s="39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9"/>
    </row>
    <row r="31" spans="1:45" s="9" customFormat="1" ht="15" customHeight="1" x14ac:dyDescent="0.25">
      <c r="A31" s="23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9"/>
    </row>
    <row r="32" spans="1:45" s="9" customFormat="1" ht="15" customHeight="1" x14ac:dyDescent="0.25">
      <c r="A32" s="23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9"/>
    </row>
    <row r="33" spans="1:44" s="9" customFormat="1" ht="15" customHeight="1" x14ac:dyDescent="0.25">
      <c r="A33" s="23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9"/>
    </row>
    <row r="34" spans="1:44" s="9" customFormat="1" ht="15" customHeight="1" x14ac:dyDescent="0.25">
      <c r="A34" s="23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9"/>
    </row>
    <row r="35" spans="1:44" s="9" customFormat="1" ht="15" customHeight="1" x14ac:dyDescent="0.25">
      <c r="A35" s="2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9"/>
    </row>
    <row r="36" spans="1:44" s="9" customFormat="1" ht="15" customHeight="1" x14ac:dyDescent="0.25">
      <c r="A36" s="23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24"/>
      <c r="AH36" s="66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4" s="9" customFormat="1" ht="15" customHeight="1" x14ac:dyDescent="0.25">
      <c r="A37" s="2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24"/>
      <c r="AH37" s="66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4" s="9" customFormat="1" ht="15" customHeight="1" x14ac:dyDescent="0.25">
      <c r="A38" s="2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24"/>
      <c r="AH38" s="66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4" s="9" customFormat="1" ht="15" customHeight="1" x14ac:dyDescent="0.2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24"/>
      <c r="AH39" s="66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4" s="9" customFormat="1" ht="15" customHeight="1" x14ac:dyDescent="0.25">
      <c r="A40" s="2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24"/>
      <c r="AH40" s="66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4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4"/>
      <c r="AH41" s="66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4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4"/>
      <c r="AH42" s="66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4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4"/>
      <c r="AH43" s="66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4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4"/>
      <c r="AH44" s="66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4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4"/>
      <c r="AH45" s="66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4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4"/>
      <c r="AH46" s="66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4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66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4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66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66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66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66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66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66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66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66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66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66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66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66"/>
      <c r="AI59" s="35"/>
      <c r="AJ59" s="35"/>
      <c r="AK59" s="35"/>
      <c r="AL59" s="35"/>
      <c r="AM59" s="35"/>
      <c r="AN59" s="35"/>
      <c r="AO59" s="35"/>
      <c r="AP59" s="35"/>
      <c r="AQ59" s="35"/>
      <c r="AR59" s="39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66"/>
      <c r="AI60" s="35"/>
      <c r="AJ60" s="35"/>
      <c r="AK60" s="35"/>
      <c r="AL60" s="35"/>
      <c r="AM60" s="35"/>
      <c r="AN60" s="35"/>
      <c r="AO60" s="35"/>
      <c r="AP60" s="35"/>
      <c r="AQ60" s="35"/>
      <c r="AR60" s="39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66"/>
      <c r="AI61" s="35"/>
      <c r="AJ61" s="35"/>
      <c r="AK61" s="35"/>
      <c r="AL61" s="35"/>
      <c r="AM61" s="35"/>
      <c r="AN61" s="35"/>
      <c r="AO61" s="35"/>
      <c r="AP61" s="35"/>
      <c r="AQ61" s="35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66"/>
      <c r="AI62" s="35"/>
      <c r="AJ62" s="35"/>
      <c r="AK62" s="35"/>
      <c r="AL62" s="35"/>
      <c r="AM62" s="35"/>
      <c r="AN62" s="35"/>
      <c r="AO62" s="35"/>
      <c r="AP62" s="35"/>
      <c r="AQ62" s="35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66"/>
      <c r="AI63" s="35"/>
      <c r="AJ63" s="35"/>
      <c r="AK63" s="35"/>
      <c r="AL63" s="35"/>
      <c r="AM63" s="35"/>
      <c r="AN63" s="35"/>
      <c r="AO63" s="35"/>
      <c r="AP63" s="35"/>
      <c r="AQ63" s="35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66"/>
      <c r="AI64" s="35"/>
      <c r="AJ64" s="35"/>
      <c r="AK64" s="35"/>
      <c r="AL64" s="35"/>
      <c r="AM64" s="35"/>
      <c r="AN64" s="35"/>
      <c r="AO64" s="35"/>
      <c r="AP64" s="35"/>
      <c r="AQ64" s="35"/>
      <c r="AR64" s="3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66"/>
      <c r="AI65" s="35"/>
      <c r="AJ65" s="35"/>
      <c r="AK65" s="35"/>
      <c r="AL65" s="35"/>
      <c r="AM65" s="35"/>
      <c r="AN65" s="35"/>
      <c r="AO65" s="35"/>
      <c r="AP65" s="35"/>
      <c r="AQ65" s="35"/>
      <c r="AR65" s="3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66"/>
      <c r="AI66" s="35"/>
      <c r="AJ66" s="35"/>
      <c r="AK66" s="35"/>
      <c r="AL66" s="35"/>
      <c r="AM66" s="35"/>
      <c r="AN66" s="35"/>
      <c r="AO66" s="35"/>
      <c r="AP66" s="35"/>
      <c r="AQ66" s="35"/>
      <c r="AR66" s="3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66"/>
      <c r="AI67" s="35"/>
      <c r="AJ67" s="35"/>
      <c r="AK67" s="35"/>
      <c r="AL67" s="35"/>
      <c r="AM67" s="35"/>
      <c r="AN67" s="35"/>
      <c r="AO67" s="35"/>
      <c r="AP67" s="35"/>
      <c r="AQ67" s="35"/>
      <c r="AR67" s="3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66"/>
      <c r="AI68" s="35"/>
      <c r="AJ68" s="35"/>
      <c r="AK68" s="35"/>
      <c r="AL68" s="35"/>
      <c r="AM68" s="35"/>
      <c r="AN68" s="35"/>
      <c r="AO68" s="35"/>
      <c r="AP68" s="35"/>
      <c r="AQ68" s="35"/>
      <c r="AR68" s="3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66"/>
      <c r="AI69" s="35"/>
      <c r="AJ69" s="35"/>
      <c r="AK69" s="35"/>
      <c r="AL69" s="35"/>
      <c r="AM69" s="35"/>
      <c r="AN69" s="35"/>
      <c r="AO69" s="35"/>
      <c r="AP69" s="35"/>
      <c r="AQ69" s="35"/>
      <c r="AR69" s="3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66"/>
      <c r="AI70" s="35"/>
      <c r="AJ70" s="35"/>
      <c r="AK70" s="35"/>
      <c r="AL70" s="35"/>
      <c r="AM70" s="35"/>
      <c r="AN70" s="35"/>
      <c r="AO70" s="35"/>
      <c r="AP70" s="35"/>
      <c r="AQ70" s="35"/>
      <c r="AR70" s="3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66"/>
      <c r="AI71" s="35"/>
      <c r="AJ71" s="35"/>
      <c r="AK71" s="35"/>
      <c r="AL71" s="35"/>
      <c r="AM71" s="35"/>
      <c r="AN71" s="35"/>
      <c r="AO71" s="35"/>
      <c r="AP71" s="35"/>
      <c r="AQ71" s="35"/>
      <c r="AR71" s="3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66"/>
      <c r="AI72" s="35"/>
      <c r="AJ72" s="35"/>
      <c r="AK72" s="35"/>
      <c r="AL72" s="35"/>
      <c r="AM72" s="35"/>
      <c r="AN72" s="35"/>
      <c r="AO72" s="35"/>
      <c r="AP72" s="35"/>
      <c r="AQ72" s="35"/>
      <c r="AR72" s="3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66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66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66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66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66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66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66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66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66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66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24"/>
      <c r="Q83" s="24"/>
      <c r="R83" s="24"/>
      <c r="S83" s="24"/>
      <c r="T83" s="24"/>
      <c r="U83" s="35"/>
      <c r="V83" s="38"/>
      <c r="W83" s="35"/>
      <c r="X83" s="35"/>
      <c r="Y83" s="24"/>
      <c r="Z83" s="24"/>
      <c r="AA83" s="24"/>
      <c r="AB83" s="24"/>
      <c r="AC83" s="24"/>
      <c r="AD83" s="24"/>
      <c r="AE83" s="24"/>
      <c r="AF83" s="24"/>
      <c r="AG83" s="24"/>
      <c r="AH83" s="66"/>
      <c r="AI83" s="35"/>
      <c r="AJ83" s="35"/>
      <c r="AK83" s="24"/>
      <c r="AL83" s="24"/>
      <c r="AM83" s="24"/>
      <c r="AN83" s="24"/>
      <c r="AO83" s="24"/>
      <c r="AP83" s="24"/>
      <c r="AQ83" s="24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24"/>
      <c r="Q84" s="24"/>
      <c r="R84" s="24"/>
      <c r="S84" s="24"/>
      <c r="T84" s="24"/>
      <c r="U84" s="35"/>
      <c r="V84" s="38"/>
      <c r="W84" s="35"/>
      <c r="X84" s="35"/>
      <c r="Y84" s="24"/>
      <c r="Z84" s="24"/>
      <c r="AA84" s="24"/>
      <c r="AB84" s="24"/>
      <c r="AC84" s="24"/>
      <c r="AD84" s="24"/>
      <c r="AE84" s="24"/>
      <c r="AF84" s="24"/>
      <c r="AG84" s="24"/>
      <c r="AH84" s="66"/>
      <c r="AI84" s="35"/>
      <c r="AJ84" s="35"/>
      <c r="AK84" s="24"/>
      <c r="AL84" s="24"/>
      <c r="AM84" s="24"/>
      <c r="AN84" s="24"/>
      <c r="AO84" s="24"/>
      <c r="AP84" s="24"/>
      <c r="AQ84" s="24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24"/>
      <c r="Q85" s="24"/>
      <c r="R85" s="24"/>
      <c r="S85" s="24"/>
      <c r="T85" s="24"/>
      <c r="U85" s="35"/>
      <c r="V85" s="38"/>
      <c r="W85" s="35"/>
      <c r="X85" s="35"/>
      <c r="Y85" s="24"/>
      <c r="Z85" s="24"/>
      <c r="AA85" s="24"/>
      <c r="AB85" s="24"/>
      <c r="AC85" s="24"/>
      <c r="AD85" s="24"/>
      <c r="AE85" s="24"/>
      <c r="AF85" s="24"/>
      <c r="AG85" s="24"/>
      <c r="AH85" s="66"/>
      <c r="AI85" s="35"/>
      <c r="AJ85" s="35"/>
      <c r="AK85" s="24"/>
      <c r="AL85" s="24"/>
      <c r="AM85" s="24"/>
      <c r="AN85" s="24"/>
      <c r="AO85" s="24"/>
      <c r="AP85" s="24"/>
      <c r="AQ85" s="24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24"/>
      <c r="Q86" s="24"/>
      <c r="R86" s="24"/>
      <c r="S86" s="24"/>
      <c r="T86" s="24"/>
      <c r="U86" s="35"/>
      <c r="V86" s="38"/>
      <c r="W86" s="35"/>
      <c r="X86" s="35"/>
      <c r="Y86" s="24"/>
      <c r="Z86" s="24"/>
      <c r="AA86" s="24"/>
      <c r="AB86" s="24"/>
      <c r="AC86" s="24"/>
      <c r="AD86" s="24"/>
      <c r="AE86" s="24"/>
      <c r="AF86" s="24"/>
      <c r="AG86" s="24"/>
      <c r="AH86" s="66"/>
      <c r="AI86" s="35"/>
      <c r="AJ86" s="35"/>
      <c r="AK86" s="24"/>
      <c r="AL86" s="24"/>
      <c r="AM86" s="24"/>
      <c r="AN86" s="24"/>
      <c r="AO86" s="24"/>
      <c r="AP86" s="24"/>
      <c r="AQ86" s="24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24"/>
      <c r="Q87" s="24"/>
      <c r="R87" s="24"/>
      <c r="S87" s="24"/>
      <c r="T87" s="24"/>
      <c r="U87" s="35"/>
      <c r="V87" s="38"/>
      <c r="W87" s="35"/>
      <c r="X87" s="35"/>
      <c r="Y87" s="24"/>
      <c r="Z87" s="24"/>
      <c r="AA87" s="24"/>
      <c r="AB87" s="24"/>
      <c r="AC87" s="24"/>
      <c r="AD87" s="24"/>
      <c r="AE87" s="24"/>
      <c r="AF87" s="24"/>
      <c r="AG87" s="24"/>
      <c r="AH87" s="66"/>
      <c r="AI87" s="35"/>
      <c r="AJ87" s="35"/>
      <c r="AK87" s="24"/>
      <c r="AL87" s="24"/>
      <c r="AM87" s="24"/>
      <c r="AN87" s="24"/>
      <c r="AO87" s="24"/>
      <c r="AP87" s="24"/>
      <c r="AQ87" s="24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24"/>
      <c r="Q88" s="24"/>
      <c r="R88" s="24"/>
      <c r="S88" s="24"/>
      <c r="T88" s="24"/>
      <c r="U88" s="35"/>
      <c r="V88" s="38"/>
      <c r="W88" s="35"/>
      <c r="X88" s="35"/>
      <c r="Y88" s="24"/>
      <c r="Z88" s="24"/>
      <c r="AA88" s="24"/>
      <c r="AB88" s="24"/>
      <c r="AC88" s="24"/>
      <c r="AD88" s="24"/>
      <c r="AE88" s="24"/>
      <c r="AF88" s="24"/>
      <c r="AG88" s="24"/>
      <c r="AH88" s="66"/>
      <c r="AI88" s="35"/>
      <c r="AJ88" s="35"/>
      <c r="AK88" s="24"/>
      <c r="AL88" s="24"/>
      <c r="AM88" s="24"/>
      <c r="AN88" s="24"/>
      <c r="AO88" s="24"/>
      <c r="AP88" s="24"/>
      <c r="AQ88" s="24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24"/>
      <c r="Q89" s="24"/>
      <c r="R89" s="24"/>
      <c r="S89" s="24"/>
      <c r="T89" s="24"/>
      <c r="U89" s="35"/>
      <c r="V89" s="38"/>
      <c r="W89" s="35"/>
      <c r="X89" s="35"/>
      <c r="Y89" s="24"/>
      <c r="Z89" s="24"/>
      <c r="AA89" s="24"/>
      <c r="AB89" s="24"/>
      <c r="AC89" s="24"/>
      <c r="AD89" s="24"/>
      <c r="AE89" s="24"/>
      <c r="AF89" s="24"/>
      <c r="AG89" s="24"/>
      <c r="AH89" s="66"/>
      <c r="AI89" s="35"/>
      <c r="AJ89" s="35"/>
      <c r="AK89" s="24"/>
      <c r="AL89" s="24"/>
      <c r="AM89" s="24"/>
      <c r="AN89" s="24"/>
      <c r="AO89" s="24"/>
      <c r="AP89" s="24"/>
      <c r="AQ89" s="24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24"/>
      <c r="Q90" s="24"/>
      <c r="R90" s="24"/>
      <c r="S90" s="24"/>
      <c r="T90" s="24"/>
      <c r="U90" s="35"/>
      <c r="V90" s="38"/>
      <c r="W90" s="35"/>
      <c r="X90" s="35"/>
      <c r="Y90" s="24"/>
      <c r="Z90" s="24"/>
      <c r="AA90" s="24"/>
      <c r="AB90" s="24"/>
      <c r="AC90" s="24"/>
      <c r="AD90" s="24"/>
      <c r="AE90" s="24"/>
      <c r="AF90" s="24"/>
      <c r="AG90" s="24"/>
      <c r="AH90" s="66"/>
      <c r="AI90" s="35"/>
      <c r="AJ90" s="35"/>
      <c r="AK90" s="24"/>
      <c r="AL90" s="24"/>
      <c r="AM90" s="24"/>
      <c r="AN90" s="24"/>
      <c r="AO90" s="24"/>
      <c r="AP90" s="24"/>
      <c r="AQ90" s="24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8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66"/>
      <c r="AI91" s="35"/>
      <c r="AJ91" s="35"/>
      <c r="AK91" s="24"/>
      <c r="AL91" s="24"/>
      <c r="AM91" s="24"/>
      <c r="AN91" s="24"/>
      <c r="AO91" s="24"/>
      <c r="AP91" s="24"/>
      <c r="AQ91" s="24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8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66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66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66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66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66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66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66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66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66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66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66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66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66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66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66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66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66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66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66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66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66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66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66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66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66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66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66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66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66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66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66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66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66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66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66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66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66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66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66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66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66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66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66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66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66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66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66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66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66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66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66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66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66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66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66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66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66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66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66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66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66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66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66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66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66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66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66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66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66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66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66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66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66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66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66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66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66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66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66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66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66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66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66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66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ht="15" customHeight="1" x14ac:dyDescent="0.25">
      <c r="AG176" s="24"/>
      <c r="AH176" s="66"/>
      <c r="AI176" s="35"/>
      <c r="AJ176" s="35"/>
    </row>
    <row r="177" spans="33:36" ht="15" customHeight="1" x14ac:dyDescent="0.25">
      <c r="AG177" s="24"/>
      <c r="AH177" s="66"/>
      <c r="AI177" s="35"/>
      <c r="AJ177" s="35"/>
    </row>
    <row r="178" spans="33:36" ht="15" customHeight="1" x14ac:dyDescent="0.25">
      <c r="AG178" s="24"/>
      <c r="AH178" s="66"/>
      <c r="AI178" s="35"/>
      <c r="AJ178" s="35"/>
    </row>
    <row r="179" spans="33:36" ht="15" customHeight="1" x14ac:dyDescent="0.25">
      <c r="AG179" s="24"/>
      <c r="AH179" s="66"/>
      <c r="AI179" s="35"/>
      <c r="AJ179" s="35"/>
    </row>
    <row r="180" spans="33:36" ht="15" customHeight="1" x14ac:dyDescent="0.25">
      <c r="AG180" s="24"/>
      <c r="AH180" s="66"/>
      <c r="AI180" s="35"/>
      <c r="AJ180" s="35"/>
    </row>
    <row r="181" spans="33:36" ht="15" customHeight="1" x14ac:dyDescent="0.25">
      <c r="AG181" s="24"/>
      <c r="AH181" s="66"/>
      <c r="AI181" s="35"/>
      <c r="AJ181" s="35"/>
    </row>
    <row r="182" spans="33:36" ht="15" customHeight="1" x14ac:dyDescent="0.25">
      <c r="AG182" s="24"/>
      <c r="AH182" s="66"/>
      <c r="AI182" s="35"/>
      <c r="AJ182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128" t="s">
        <v>73</v>
      </c>
      <c r="C1" s="6"/>
      <c r="D1" s="102"/>
      <c r="E1" s="107" t="s">
        <v>112</v>
      </c>
      <c r="F1" s="173"/>
      <c r="G1" s="74"/>
      <c r="H1" s="74"/>
      <c r="I1" s="7"/>
      <c r="J1" s="6"/>
      <c r="K1" s="98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73"/>
      <c r="AB1" s="173"/>
      <c r="AC1" s="74"/>
      <c r="AD1" s="74"/>
      <c r="AE1" s="7"/>
      <c r="AF1" s="6"/>
      <c r="AG1" s="98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23" t="s">
        <v>90</v>
      </c>
      <c r="C2" s="71"/>
      <c r="D2" s="140"/>
      <c r="E2" s="13" t="s">
        <v>12</v>
      </c>
      <c r="F2" s="14"/>
      <c r="G2" s="14"/>
      <c r="H2" s="14"/>
      <c r="I2" s="20"/>
      <c r="J2" s="15"/>
      <c r="K2" s="103"/>
      <c r="L2" s="22" t="s">
        <v>119</v>
      </c>
      <c r="M2" s="14"/>
      <c r="N2" s="14"/>
      <c r="O2" s="21"/>
      <c r="P2" s="19"/>
      <c r="Q2" s="22" t="s">
        <v>120</v>
      </c>
      <c r="R2" s="14"/>
      <c r="S2" s="14"/>
      <c r="T2" s="14"/>
      <c r="U2" s="20"/>
      <c r="V2" s="21"/>
      <c r="W2" s="19"/>
      <c r="X2" s="174" t="s">
        <v>121</v>
      </c>
      <c r="Y2" s="175"/>
      <c r="Z2" s="176"/>
      <c r="AA2" s="13" t="s">
        <v>12</v>
      </c>
      <c r="AB2" s="14"/>
      <c r="AC2" s="14"/>
      <c r="AD2" s="14"/>
      <c r="AE2" s="20"/>
      <c r="AF2" s="15"/>
      <c r="AG2" s="103"/>
      <c r="AH2" s="22" t="s">
        <v>122</v>
      </c>
      <c r="AI2" s="14"/>
      <c r="AJ2" s="14"/>
      <c r="AK2" s="21"/>
      <c r="AL2" s="19"/>
      <c r="AM2" s="22" t="s">
        <v>120</v>
      </c>
      <c r="AN2" s="14"/>
      <c r="AO2" s="14"/>
      <c r="AP2" s="14"/>
      <c r="AQ2" s="20"/>
      <c r="AR2" s="21"/>
      <c r="AS2" s="177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77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7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77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77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5"/>
      <c r="M4" s="18"/>
      <c r="N4" s="18"/>
      <c r="O4" s="18"/>
      <c r="P4" s="24"/>
      <c r="Q4" s="25"/>
      <c r="R4" s="25"/>
      <c r="S4" s="27"/>
      <c r="T4" s="25"/>
      <c r="U4" s="25"/>
      <c r="V4" s="178"/>
      <c r="W4" s="30"/>
      <c r="X4" s="25">
        <v>1990</v>
      </c>
      <c r="Y4" s="25" t="s">
        <v>65</v>
      </c>
      <c r="Z4" s="91" t="s">
        <v>74</v>
      </c>
      <c r="AA4" s="25"/>
      <c r="AB4" s="25"/>
      <c r="AC4" s="25"/>
      <c r="AD4" s="25"/>
      <c r="AE4" s="25"/>
      <c r="AF4" s="32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79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1991</v>
      </c>
      <c r="C5" s="29" t="s">
        <v>68</v>
      </c>
      <c r="D5" s="26" t="s">
        <v>76</v>
      </c>
      <c r="E5" s="25">
        <v>22</v>
      </c>
      <c r="F5" s="25">
        <v>3</v>
      </c>
      <c r="G5" s="25">
        <v>44</v>
      </c>
      <c r="H5" s="27">
        <v>17</v>
      </c>
      <c r="I5" s="25">
        <v>123</v>
      </c>
      <c r="J5" s="28"/>
      <c r="K5" s="30"/>
      <c r="L5" s="75" t="s">
        <v>62</v>
      </c>
      <c r="M5" s="18"/>
      <c r="N5" s="18" t="s">
        <v>68</v>
      </c>
      <c r="O5" s="18"/>
      <c r="P5" s="24"/>
      <c r="Q5" s="25"/>
      <c r="R5" s="25"/>
      <c r="S5" s="27"/>
      <c r="T5" s="25"/>
      <c r="U5" s="25"/>
      <c r="V5" s="178"/>
      <c r="W5" s="30"/>
      <c r="X5" s="25"/>
      <c r="Y5" s="25"/>
      <c r="Z5" s="91"/>
      <c r="AA5" s="25"/>
      <c r="AB5" s="25"/>
      <c r="AC5" s="25"/>
      <c r="AD5" s="25"/>
      <c r="AE5" s="25"/>
      <c r="AF5" s="32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79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1992</v>
      </c>
      <c r="C6" s="29" t="s">
        <v>66</v>
      </c>
      <c r="D6" s="26" t="s">
        <v>76</v>
      </c>
      <c r="E6" s="25">
        <v>23</v>
      </c>
      <c r="F6" s="25">
        <v>3</v>
      </c>
      <c r="G6" s="25">
        <v>27</v>
      </c>
      <c r="H6" s="27">
        <v>23</v>
      </c>
      <c r="I6" s="25">
        <v>107</v>
      </c>
      <c r="J6" s="28"/>
      <c r="K6" s="30"/>
      <c r="L6" s="75"/>
      <c r="M6" s="18"/>
      <c r="N6" s="18"/>
      <c r="O6" s="18"/>
      <c r="P6" s="24"/>
      <c r="Q6" s="25"/>
      <c r="R6" s="25"/>
      <c r="S6" s="27"/>
      <c r="T6" s="25"/>
      <c r="U6" s="25"/>
      <c r="V6" s="178"/>
      <c r="W6" s="30"/>
      <c r="X6" s="25"/>
      <c r="Y6" s="25"/>
      <c r="Z6" s="91"/>
      <c r="AA6" s="25"/>
      <c r="AB6" s="25"/>
      <c r="AC6" s="25"/>
      <c r="AD6" s="25"/>
      <c r="AE6" s="25"/>
      <c r="AF6" s="32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79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1993</v>
      </c>
      <c r="C7" s="29" t="s">
        <v>65</v>
      </c>
      <c r="D7" s="26" t="s">
        <v>77</v>
      </c>
      <c r="E7" s="25">
        <v>26</v>
      </c>
      <c r="F7" s="25">
        <v>2</v>
      </c>
      <c r="G7" s="25">
        <v>29</v>
      </c>
      <c r="H7" s="27">
        <v>22</v>
      </c>
      <c r="I7" s="25">
        <v>118</v>
      </c>
      <c r="J7" s="28"/>
      <c r="K7" s="30"/>
      <c r="L7" s="75"/>
      <c r="M7" s="18"/>
      <c r="N7" s="18"/>
      <c r="O7" s="18"/>
      <c r="P7" s="24"/>
      <c r="Q7" s="25"/>
      <c r="R7" s="25"/>
      <c r="S7" s="27"/>
      <c r="T7" s="25"/>
      <c r="U7" s="25"/>
      <c r="V7" s="178"/>
      <c r="W7" s="30"/>
      <c r="X7" s="25"/>
      <c r="Y7" s="25"/>
      <c r="Z7" s="91"/>
      <c r="AA7" s="25"/>
      <c r="AB7" s="25"/>
      <c r="AC7" s="25"/>
      <c r="AD7" s="25"/>
      <c r="AE7" s="25"/>
      <c r="AF7" s="32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79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75"/>
      <c r="M8" s="18"/>
      <c r="N8" s="18"/>
      <c r="O8" s="18"/>
      <c r="P8" s="24"/>
      <c r="Q8" s="25"/>
      <c r="R8" s="25"/>
      <c r="S8" s="27"/>
      <c r="T8" s="25"/>
      <c r="U8" s="25"/>
      <c r="V8" s="178"/>
      <c r="W8" s="30"/>
      <c r="X8" s="25"/>
      <c r="Y8" s="25"/>
      <c r="Z8" s="91"/>
      <c r="AA8" s="25"/>
      <c r="AB8" s="25"/>
      <c r="AC8" s="25"/>
      <c r="AD8" s="25"/>
      <c r="AE8" s="25"/>
      <c r="AF8" s="32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79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1996</v>
      </c>
      <c r="C9" s="29" t="s">
        <v>65</v>
      </c>
      <c r="D9" s="26" t="s">
        <v>77</v>
      </c>
      <c r="E9" s="25">
        <v>26</v>
      </c>
      <c r="F9" s="25">
        <v>5</v>
      </c>
      <c r="G9" s="25">
        <v>35</v>
      </c>
      <c r="H9" s="27">
        <v>22</v>
      </c>
      <c r="I9" s="25">
        <v>113</v>
      </c>
      <c r="J9" s="28"/>
      <c r="K9" s="30"/>
      <c r="L9" s="75" t="s">
        <v>127</v>
      </c>
      <c r="M9" s="18"/>
      <c r="N9" s="18" t="s">
        <v>67</v>
      </c>
      <c r="O9" s="18"/>
      <c r="P9" s="24"/>
      <c r="Q9" s="25"/>
      <c r="R9" s="25"/>
      <c r="S9" s="27"/>
      <c r="T9" s="25"/>
      <c r="U9" s="25"/>
      <c r="V9" s="178"/>
      <c r="W9" s="30"/>
      <c r="X9" s="25"/>
      <c r="Y9" s="25"/>
      <c r="Z9" s="91"/>
      <c r="AA9" s="25"/>
      <c r="AB9" s="25"/>
      <c r="AC9" s="25"/>
      <c r="AD9" s="25"/>
      <c r="AE9" s="25"/>
      <c r="AF9" s="32"/>
      <c r="AG9" s="2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79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142" t="s">
        <v>123</v>
      </c>
      <c r="C10" s="146"/>
      <c r="D10" s="145"/>
      <c r="E10" s="144">
        <f>SUM(E4:E9)</f>
        <v>97</v>
      </c>
      <c r="F10" s="144">
        <f>SUM(F4:F9)</f>
        <v>13</v>
      </c>
      <c r="G10" s="144">
        <f>SUM(G4:G9)</f>
        <v>135</v>
      </c>
      <c r="H10" s="144">
        <f>SUM(H4:H9)</f>
        <v>84</v>
      </c>
      <c r="I10" s="144">
        <f>SUM(I4:I9)</f>
        <v>461</v>
      </c>
      <c r="J10" s="180">
        <v>0</v>
      </c>
      <c r="K10" s="103">
        <f>SUM(K4:K9)</f>
        <v>0</v>
      </c>
      <c r="L10" s="22"/>
      <c r="M10" s="20"/>
      <c r="N10" s="83"/>
      <c r="O10" s="84"/>
      <c r="P10" s="24"/>
      <c r="Q10" s="144">
        <f>SUM(Q4:Q9)</f>
        <v>0</v>
      </c>
      <c r="R10" s="144">
        <f>SUM(R4:R9)</f>
        <v>0</v>
      </c>
      <c r="S10" s="144">
        <f>SUM(S4:S9)</f>
        <v>0</v>
      </c>
      <c r="T10" s="144">
        <f>SUM(T4:T9)</f>
        <v>0</v>
      </c>
      <c r="U10" s="144">
        <f>SUM(U4:U9)</f>
        <v>0</v>
      </c>
      <c r="V10" s="33">
        <v>0</v>
      </c>
      <c r="W10" s="103">
        <f>SUM(W4:W9)</f>
        <v>0</v>
      </c>
      <c r="X10" s="16" t="s">
        <v>123</v>
      </c>
      <c r="Y10" s="17"/>
      <c r="Z10" s="15"/>
      <c r="AA10" s="144">
        <f>SUM(AA4:AA9)</f>
        <v>0</v>
      </c>
      <c r="AB10" s="144">
        <f>SUM(AB4:AB9)</f>
        <v>0</v>
      </c>
      <c r="AC10" s="144">
        <f>SUM(AC4:AC9)</f>
        <v>0</v>
      </c>
      <c r="AD10" s="144">
        <f>SUM(AD4:AD9)</f>
        <v>0</v>
      </c>
      <c r="AE10" s="144">
        <f>SUM(AE4:AE9)</f>
        <v>0</v>
      </c>
      <c r="AF10" s="180">
        <v>0</v>
      </c>
      <c r="AG10" s="103">
        <f>SUM(AG4:AG9)</f>
        <v>0</v>
      </c>
      <c r="AH10" s="22"/>
      <c r="AI10" s="20"/>
      <c r="AJ10" s="83"/>
      <c r="AK10" s="84"/>
      <c r="AL10" s="24"/>
      <c r="AM10" s="144">
        <f>SUM(AM4:AM9)</f>
        <v>0</v>
      </c>
      <c r="AN10" s="144">
        <f>SUM(AN4:AN9)</f>
        <v>0</v>
      </c>
      <c r="AO10" s="144">
        <f>SUM(AO4:AO9)</f>
        <v>0</v>
      </c>
      <c r="AP10" s="144">
        <f>SUM(AP4:AP9)</f>
        <v>0</v>
      </c>
      <c r="AQ10" s="144">
        <f>SUM(AQ4:AQ9)</f>
        <v>0</v>
      </c>
      <c r="AR10" s="180">
        <v>0</v>
      </c>
      <c r="AS10" s="177">
        <f>SUM(AS4:AS9)</f>
        <v>0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30"/>
      <c r="L11" s="24"/>
      <c r="M11" s="24"/>
      <c r="N11" s="24"/>
      <c r="O11" s="24"/>
      <c r="P11" s="35"/>
      <c r="Q11" s="35"/>
      <c r="R11" s="38"/>
      <c r="S11" s="35"/>
      <c r="T11" s="35"/>
      <c r="U11" s="24"/>
      <c r="V11" s="24"/>
      <c r="W11" s="30"/>
      <c r="X11" s="35"/>
      <c r="Y11" s="35"/>
      <c r="Z11" s="35"/>
      <c r="AA11" s="35"/>
      <c r="AB11" s="35"/>
      <c r="AC11" s="35"/>
      <c r="AD11" s="35"/>
      <c r="AE11" s="35"/>
      <c r="AF11" s="36"/>
      <c r="AG11" s="30"/>
      <c r="AH11" s="24"/>
      <c r="AI11" s="24"/>
      <c r="AJ11" s="24"/>
      <c r="AK11" s="24"/>
      <c r="AL11" s="35"/>
      <c r="AM11" s="35"/>
      <c r="AN11" s="38"/>
      <c r="AO11" s="35"/>
      <c r="AP11" s="35"/>
      <c r="AQ11" s="24"/>
      <c r="AR11" s="24"/>
      <c r="AS11" s="30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81" t="s">
        <v>124</v>
      </c>
      <c r="C12" s="182"/>
      <c r="D12" s="183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26</v>
      </c>
      <c r="M12" s="18" t="s">
        <v>27</v>
      </c>
      <c r="N12" s="18" t="s">
        <v>125</v>
      </c>
      <c r="O12" s="18" t="s">
        <v>126</v>
      </c>
      <c r="Q12" s="38"/>
      <c r="R12" s="38" t="s">
        <v>60</v>
      </c>
      <c r="S12" s="38"/>
      <c r="T12" s="67" t="s">
        <v>79</v>
      </c>
      <c r="U12" s="24"/>
      <c r="V12" s="30"/>
      <c r="W12" s="30"/>
      <c r="X12" s="184"/>
      <c r="Y12" s="184"/>
      <c r="Z12" s="184"/>
      <c r="AA12" s="184"/>
      <c r="AB12" s="184"/>
      <c r="AC12" s="38"/>
      <c r="AD12" s="38"/>
      <c r="AE12" s="38"/>
      <c r="AF12" s="35"/>
      <c r="AG12" s="35"/>
      <c r="AH12" s="35"/>
      <c r="AI12" s="35"/>
      <c r="AJ12" s="35"/>
      <c r="AK12" s="35"/>
      <c r="AM12" s="30"/>
      <c r="AN12" s="184"/>
      <c r="AO12" s="184"/>
      <c r="AP12" s="184"/>
      <c r="AQ12" s="184"/>
      <c r="AR12" s="184"/>
      <c r="AS12" s="184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41" t="s">
        <v>11</v>
      </c>
      <c r="C13" s="12"/>
      <c r="D13" s="43"/>
      <c r="E13" s="185">
        <v>126</v>
      </c>
      <c r="F13" s="185">
        <v>10</v>
      </c>
      <c r="G13" s="185">
        <v>45</v>
      </c>
      <c r="H13" s="185">
        <v>113</v>
      </c>
      <c r="I13" s="185">
        <v>547</v>
      </c>
      <c r="J13" s="186">
        <v>0.61499999999999999</v>
      </c>
      <c r="K13" s="35">
        <f>PRODUCT(I13/J13)</f>
        <v>889.43089430894315</v>
      </c>
      <c r="L13" s="187">
        <f>PRODUCT((F13+G13)/E13)</f>
        <v>0.43650793650793651</v>
      </c>
      <c r="M13" s="187">
        <f>PRODUCT(H13/E13)</f>
        <v>0.89682539682539686</v>
      </c>
      <c r="N13" s="187">
        <f>PRODUCT((F13+G13+H13)/E13)</f>
        <v>1.3333333333333333</v>
      </c>
      <c r="O13" s="187">
        <f>PRODUCT(I13/E13)</f>
        <v>4.3412698412698409</v>
      </c>
      <c r="Q13" s="38"/>
      <c r="R13" s="38"/>
      <c r="S13" s="38"/>
      <c r="T13" s="67" t="s">
        <v>80</v>
      </c>
      <c r="U13" s="35"/>
      <c r="V13" s="35"/>
      <c r="W13" s="35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8"/>
      <c r="AO13" s="38"/>
      <c r="AP13" s="38"/>
      <c r="AQ13" s="38"/>
      <c r="AR13" s="38"/>
      <c r="AS13" s="38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88" t="s">
        <v>90</v>
      </c>
      <c r="C14" s="189"/>
      <c r="D14" s="190"/>
      <c r="E14" s="185">
        <f>PRODUCT(E10+Q10)</f>
        <v>97</v>
      </c>
      <c r="F14" s="185">
        <f>PRODUCT(F10+R10)</f>
        <v>13</v>
      </c>
      <c r="G14" s="185">
        <f>PRODUCT(G10+S10)</f>
        <v>135</v>
      </c>
      <c r="H14" s="185">
        <f>PRODUCT(H10+T10)</f>
        <v>84</v>
      </c>
      <c r="I14" s="185">
        <f>PRODUCT(I10+U10)</f>
        <v>461</v>
      </c>
      <c r="J14" s="186">
        <v>0</v>
      </c>
      <c r="K14" s="35">
        <f>PRODUCT(K10+W10)</f>
        <v>0</v>
      </c>
      <c r="L14" s="187">
        <f>PRODUCT((F14+G14)/E14)</f>
        <v>1.5257731958762886</v>
      </c>
      <c r="M14" s="187">
        <f>PRODUCT(H14/E14)</f>
        <v>0.865979381443299</v>
      </c>
      <c r="N14" s="187">
        <f>PRODUCT((F14+G14+H14)/E14)</f>
        <v>2.3917525773195876</v>
      </c>
      <c r="O14" s="187">
        <f>PRODUCT(I14/E14)</f>
        <v>4.7525773195876289</v>
      </c>
      <c r="Q14" s="38"/>
      <c r="R14" s="38"/>
      <c r="S14" s="38"/>
      <c r="T14" s="67" t="s">
        <v>81</v>
      </c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31" t="s">
        <v>121</v>
      </c>
      <c r="C15" s="132"/>
      <c r="D15" s="133"/>
      <c r="E15" s="185">
        <f>PRODUCT(AA10+AM10)</f>
        <v>0</v>
      </c>
      <c r="F15" s="185">
        <f>PRODUCT(AB10+AN10)</f>
        <v>0</v>
      </c>
      <c r="G15" s="185">
        <f>PRODUCT(AC10+AO10)</f>
        <v>0</v>
      </c>
      <c r="H15" s="185">
        <f>PRODUCT(AD10+AP10)</f>
        <v>0</v>
      </c>
      <c r="I15" s="185">
        <f>PRODUCT(AE10+AQ10)</f>
        <v>0</v>
      </c>
      <c r="J15" s="186">
        <v>0</v>
      </c>
      <c r="K15" s="24">
        <f>PRODUCT(AG10+AS10)</f>
        <v>0</v>
      </c>
      <c r="L15" s="187">
        <v>0</v>
      </c>
      <c r="M15" s="187">
        <v>0</v>
      </c>
      <c r="N15" s="187">
        <v>0</v>
      </c>
      <c r="O15" s="187">
        <v>0</v>
      </c>
      <c r="Q15" s="38"/>
      <c r="R15" s="38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8"/>
      <c r="AK15" s="35"/>
      <c r="AL15" s="24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91" t="s">
        <v>123</v>
      </c>
      <c r="C16" s="106"/>
      <c r="D16" s="192"/>
      <c r="E16" s="185">
        <f>SUM(E13:E15)</f>
        <v>223</v>
      </c>
      <c r="F16" s="185">
        <f t="shared" ref="F16:I16" si="0">SUM(F13:F15)</f>
        <v>23</v>
      </c>
      <c r="G16" s="185">
        <f t="shared" si="0"/>
        <v>180</v>
      </c>
      <c r="H16" s="185">
        <f t="shared" si="0"/>
        <v>197</v>
      </c>
      <c r="I16" s="185">
        <f t="shared" si="0"/>
        <v>1008</v>
      </c>
      <c r="J16" s="186">
        <v>0</v>
      </c>
      <c r="K16" s="35">
        <f>SUM(K13:K15)</f>
        <v>889.43089430894315</v>
      </c>
      <c r="L16" s="187">
        <f>PRODUCT((F16+G16)/E16)</f>
        <v>0.91031390134529144</v>
      </c>
      <c r="M16" s="187">
        <f>PRODUCT(H16/E16)</f>
        <v>0.88340807174887892</v>
      </c>
      <c r="N16" s="187">
        <f>PRODUCT((F16+G16+H16)/E16)</f>
        <v>1.7937219730941705</v>
      </c>
      <c r="O16" s="187">
        <f>PRODUCT(I16/E16)</f>
        <v>4.5201793721973091</v>
      </c>
      <c r="Q16" s="24"/>
      <c r="R16" s="24"/>
      <c r="S16" s="24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24"/>
      <c r="F17" s="24"/>
      <c r="G17" s="24"/>
      <c r="H17" s="24"/>
      <c r="I17" s="24"/>
      <c r="J17" s="35"/>
      <c r="K17" s="35"/>
      <c r="L17" s="24"/>
      <c r="M17" s="24"/>
      <c r="N17" s="24"/>
      <c r="O17" s="24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8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8"/>
      <c r="AK181" s="24"/>
      <c r="AL181" s="24"/>
    </row>
    <row r="182" spans="12:38" x14ac:dyDescent="0.25">
      <c r="R182" s="30"/>
      <c r="S182" s="30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8"/>
    </row>
    <row r="183" spans="12:38" x14ac:dyDescent="0.25">
      <c r="R183" s="30"/>
      <c r="S183" s="30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8"/>
    </row>
    <row r="184" spans="12:38" x14ac:dyDescent="0.25">
      <c r="R184" s="30"/>
      <c r="S184" s="30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8"/>
    </row>
    <row r="185" spans="12:38" x14ac:dyDescent="0.25">
      <c r="L185"/>
      <c r="M185"/>
      <c r="N185"/>
      <c r="O185"/>
      <c r="P185"/>
      <c r="R185" s="30"/>
      <c r="S185" s="30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8"/>
      <c r="AJ213" s="38"/>
      <c r="AK213"/>
      <c r="AL213"/>
    </row>
    <row r="214" spans="12:38" x14ac:dyDescent="0.25"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</row>
    <row r="215" spans="12:38" x14ac:dyDescent="0.25"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</row>
    <row r="216" spans="12:38" x14ac:dyDescent="0.25"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</row>
    <row r="217" spans="12:38" x14ac:dyDescent="0.25"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</row>
    <row r="218" spans="12:38" x14ac:dyDescent="0.25"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</row>
    <row r="219" spans="12:38" x14ac:dyDescent="0.25"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68" customWidth="1"/>
    <col min="3" max="3" width="21.5703125" style="69" customWidth="1"/>
    <col min="4" max="4" width="10.5703125" style="76" customWidth="1"/>
    <col min="5" max="5" width="8" style="76" customWidth="1"/>
    <col min="6" max="6" width="0.7109375" style="30" customWidth="1"/>
    <col min="7" max="11" width="5.28515625" style="69" customWidth="1"/>
    <col min="12" max="12" width="7.28515625" style="69" customWidth="1"/>
    <col min="13" max="16" width="5.28515625" style="69" customWidth="1"/>
    <col min="17" max="21" width="6.7109375" style="113" customWidth="1"/>
    <col min="22" max="22" width="9.7109375" style="69" customWidth="1"/>
    <col min="23" max="23" width="18.5703125" style="76" customWidth="1"/>
    <col min="24" max="24" width="9.7109375" style="69" customWidth="1"/>
    <col min="25" max="30" width="9.140625" style="3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.7109375" customWidth="1"/>
    <col min="279" max="279" width="18.57031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.7109375" customWidth="1"/>
    <col min="535" max="535" width="18.57031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.7109375" customWidth="1"/>
    <col min="791" max="791" width="18.57031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.7109375" customWidth="1"/>
    <col min="1047" max="1047" width="18.57031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.7109375" customWidth="1"/>
    <col min="1303" max="1303" width="18.57031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.7109375" customWidth="1"/>
    <col min="1559" max="1559" width="18.57031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.7109375" customWidth="1"/>
    <col min="1815" max="1815" width="18.57031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.7109375" customWidth="1"/>
    <col min="2071" max="2071" width="18.57031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.7109375" customWidth="1"/>
    <col min="2327" max="2327" width="18.57031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.7109375" customWidth="1"/>
    <col min="2583" max="2583" width="18.57031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.7109375" customWidth="1"/>
    <col min="2839" max="2839" width="18.57031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.7109375" customWidth="1"/>
    <col min="3095" max="3095" width="18.57031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.7109375" customWidth="1"/>
    <col min="3351" max="3351" width="18.57031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.7109375" customWidth="1"/>
    <col min="3607" max="3607" width="18.57031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.7109375" customWidth="1"/>
    <col min="3863" max="3863" width="18.57031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.7109375" customWidth="1"/>
    <col min="4119" max="4119" width="18.57031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.7109375" customWidth="1"/>
    <col min="4375" max="4375" width="18.57031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.7109375" customWidth="1"/>
    <col min="4631" max="4631" width="18.57031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.7109375" customWidth="1"/>
    <col min="4887" max="4887" width="18.57031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.7109375" customWidth="1"/>
    <col min="5143" max="5143" width="18.57031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.7109375" customWidth="1"/>
    <col min="5399" max="5399" width="18.57031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.7109375" customWidth="1"/>
    <col min="5655" max="5655" width="18.57031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.7109375" customWidth="1"/>
    <col min="5911" max="5911" width="18.57031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.7109375" customWidth="1"/>
    <col min="6167" max="6167" width="18.57031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.7109375" customWidth="1"/>
    <col min="6423" max="6423" width="18.57031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.7109375" customWidth="1"/>
    <col min="6679" max="6679" width="18.57031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.7109375" customWidth="1"/>
    <col min="6935" max="6935" width="18.57031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.7109375" customWidth="1"/>
    <col min="7191" max="7191" width="18.57031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.7109375" customWidth="1"/>
    <col min="7447" max="7447" width="18.57031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.7109375" customWidth="1"/>
    <col min="7703" max="7703" width="18.57031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.7109375" customWidth="1"/>
    <col min="7959" max="7959" width="18.57031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.7109375" customWidth="1"/>
    <col min="8215" max="8215" width="18.57031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.7109375" customWidth="1"/>
    <col min="8471" max="8471" width="18.57031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.7109375" customWidth="1"/>
    <col min="8727" max="8727" width="18.57031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.7109375" customWidth="1"/>
    <col min="8983" max="8983" width="18.57031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.7109375" customWidth="1"/>
    <col min="9239" max="9239" width="18.57031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.7109375" customWidth="1"/>
    <col min="9495" max="9495" width="18.57031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.7109375" customWidth="1"/>
    <col min="9751" max="9751" width="18.57031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.7109375" customWidth="1"/>
    <col min="10007" max="10007" width="18.57031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.7109375" customWidth="1"/>
    <col min="10263" max="10263" width="18.57031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.7109375" customWidth="1"/>
    <col min="10519" max="10519" width="18.57031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.7109375" customWidth="1"/>
    <col min="10775" max="10775" width="18.57031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.7109375" customWidth="1"/>
    <col min="11031" max="11031" width="18.57031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.7109375" customWidth="1"/>
    <col min="11287" max="11287" width="18.57031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.7109375" customWidth="1"/>
    <col min="11543" max="11543" width="18.57031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.7109375" customWidth="1"/>
    <col min="11799" max="11799" width="18.57031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.7109375" customWidth="1"/>
    <col min="12055" max="12055" width="18.57031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.7109375" customWidth="1"/>
    <col min="12311" max="12311" width="18.57031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.7109375" customWidth="1"/>
    <col min="12567" max="12567" width="18.57031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.7109375" customWidth="1"/>
    <col min="12823" max="12823" width="18.57031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.7109375" customWidth="1"/>
    <col min="13079" max="13079" width="18.57031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.7109375" customWidth="1"/>
    <col min="13335" max="13335" width="18.57031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.7109375" customWidth="1"/>
    <col min="13591" max="13591" width="18.57031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.7109375" customWidth="1"/>
    <col min="13847" max="13847" width="18.57031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.7109375" customWidth="1"/>
    <col min="14103" max="14103" width="18.57031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.7109375" customWidth="1"/>
    <col min="14359" max="14359" width="18.57031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.7109375" customWidth="1"/>
    <col min="14615" max="14615" width="18.57031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.7109375" customWidth="1"/>
    <col min="14871" max="14871" width="18.57031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.7109375" customWidth="1"/>
    <col min="15127" max="15127" width="18.57031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.7109375" customWidth="1"/>
    <col min="15383" max="15383" width="18.57031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.7109375" customWidth="1"/>
    <col min="15639" max="15639" width="18.57031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.7109375" customWidth="1"/>
    <col min="15895" max="15895" width="18.57031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.7109375" customWidth="1"/>
    <col min="16151" max="16151" width="18.5703125" customWidth="1"/>
    <col min="16152" max="16152" width="9.7109375" customWidth="1"/>
  </cols>
  <sheetData>
    <row r="1" spans="1:30" ht="18.75" x14ac:dyDescent="0.3">
      <c r="A1" s="8"/>
      <c r="B1" s="78" t="s">
        <v>46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11"/>
      <c r="R1" s="111"/>
      <c r="S1" s="111"/>
      <c r="T1" s="111"/>
      <c r="U1" s="111"/>
      <c r="V1" s="71"/>
      <c r="W1" s="72"/>
      <c r="X1" s="70"/>
      <c r="Y1" s="73"/>
      <c r="Z1" s="73"/>
      <c r="AA1" s="73"/>
      <c r="AB1" s="73"/>
      <c r="AC1" s="73"/>
      <c r="AD1" s="73"/>
    </row>
    <row r="2" spans="1:30" x14ac:dyDescent="0.25">
      <c r="A2" s="8"/>
      <c r="B2" s="10" t="s">
        <v>73</v>
      </c>
      <c r="C2" s="107" t="s">
        <v>112</v>
      </c>
      <c r="D2" s="74"/>
      <c r="E2" s="11"/>
      <c r="F2" s="115"/>
      <c r="G2" s="74"/>
      <c r="H2" s="11"/>
      <c r="I2" s="11"/>
      <c r="J2" s="11"/>
      <c r="K2" s="11"/>
      <c r="L2" s="11"/>
      <c r="M2" s="11"/>
      <c r="N2" s="11"/>
      <c r="O2" s="11"/>
      <c r="P2" s="11"/>
      <c r="Q2" s="112"/>
      <c r="R2" s="112"/>
      <c r="S2" s="112"/>
      <c r="T2" s="112"/>
      <c r="U2" s="112"/>
      <c r="V2" s="11"/>
      <c r="W2" s="74"/>
      <c r="X2" s="27"/>
      <c r="Y2" s="73"/>
      <c r="Z2" s="73"/>
      <c r="AA2" s="73"/>
      <c r="AB2" s="73"/>
      <c r="AC2" s="73"/>
      <c r="AD2" s="73"/>
    </row>
    <row r="3" spans="1:30" x14ac:dyDescent="0.25">
      <c r="A3" s="8"/>
      <c r="B3" s="141" t="s">
        <v>91</v>
      </c>
      <c r="C3" s="22" t="s">
        <v>34</v>
      </c>
      <c r="D3" s="142" t="s">
        <v>35</v>
      </c>
      <c r="E3" s="143" t="s">
        <v>1</v>
      </c>
      <c r="F3" s="24"/>
      <c r="G3" s="144" t="s">
        <v>36</v>
      </c>
      <c r="H3" s="145" t="s">
        <v>37</v>
      </c>
      <c r="I3" s="145" t="s">
        <v>31</v>
      </c>
      <c r="J3" s="17" t="s">
        <v>38</v>
      </c>
      <c r="K3" s="146" t="s">
        <v>39</v>
      </c>
      <c r="L3" s="146" t="s">
        <v>40</v>
      </c>
      <c r="M3" s="144" t="s">
        <v>41</v>
      </c>
      <c r="N3" s="144" t="s">
        <v>30</v>
      </c>
      <c r="O3" s="145" t="s">
        <v>42</v>
      </c>
      <c r="P3" s="144" t="s">
        <v>37</v>
      </c>
      <c r="Q3" s="169" t="s">
        <v>16</v>
      </c>
      <c r="R3" s="169">
        <v>1</v>
      </c>
      <c r="S3" s="169">
        <v>2</v>
      </c>
      <c r="T3" s="169">
        <v>3</v>
      </c>
      <c r="U3" s="169" t="s">
        <v>43</v>
      </c>
      <c r="V3" s="17" t="s">
        <v>21</v>
      </c>
      <c r="W3" s="16" t="s">
        <v>44</v>
      </c>
      <c r="X3" s="16" t="s">
        <v>45</v>
      </c>
      <c r="Y3" s="73"/>
      <c r="Z3" s="73"/>
      <c r="AA3" s="73"/>
      <c r="AB3" s="73"/>
      <c r="AC3" s="73"/>
      <c r="AD3" s="73"/>
    </row>
    <row r="4" spans="1:30" x14ac:dyDescent="0.25">
      <c r="A4" s="23"/>
      <c r="B4" s="147" t="s">
        <v>92</v>
      </c>
      <c r="C4" s="148" t="s">
        <v>93</v>
      </c>
      <c r="D4" s="149" t="s">
        <v>94</v>
      </c>
      <c r="E4" s="150" t="s">
        <v>77</v>
      </c>
      <c r="F4" s="24"/>
      <c r="G4" s="151"/>
      <c r="H4" s="151"/>
      <c r="I4" s="151">
        <v>1</v>
      </c>
      <c r="J4" s="152">
        <v>3</v>
      </c>
      <c r="K4" s="152">
        <v>6</v>
      </c>
      <c r="L4" s="152"/>
      <c r="M4" s="151">
        <v>1</v>
      </c>
      <c r="N4" s="151"/>
      <c r="O4" s="151"/>
      <c r="P4" s="151"/>
      <c r="Q4" s="155" t="s">
        <v>63</v>
      </c>
      <c r="R4" s="155" t="s">
        <v>64</v>
      </c>
      <c r="S4" s="170" t="s">
        <v>61</v>
      </c>
      <c r="T4" s="170"/>
      <c r="U4" s="170"/>
      <c r="V4" s="154">
        <v>0.5</v>
      </c>
      <c r="W4" s="148" t="s">
        <v>95</v>
      </c>
      <c r="X4" s="172">
        <v>4276</v>
      </c>
      <c r="Y4" s="73"/>
      <c r="Z4" s="73"/>
      <c r="AA4" s="73"/>
      <c r="AB4" s="73"/>
      <c r="AC4" s="73"/>
      <c r="AD4" s="73"/>
    </row>
    <row r="5" spans="1:30" x14ac:dyDescent="0.25">
      <c r="A5" s="156"/>
      <c r="B5" s="157" t="s">
        <v>96</v>
      </c>
      <c r="C5" s="158" t="s">
        <v>97</v>
      </c>
      <c r="D5" s="159"/>
      <c r="E5" s="139"/>
      <c r="F5" s="160"/>
      <c r="G5" s="161"/>
      <c r="H5" s="159"/>
      <c r="I5" s="159"/>
      <c r="J5" s="159"/>
      <c r="K5" s="158"/>
      <c r="L5" s="158"/>
      <c r="M5" s="158"/>
      <c r="N5" s="158"/>
      <c r="O5" s="158"/>
      <c r="P5" s="158"/>
      <c r="Q5" s="171"/>
      <c r="R5" s="171"/>
      <c r="S5" s="171"/>
      <c r="T5" s="171"/>
      <c r="U5" s="171"/>
      <c r="V5" s="162"/>
      <c r="W5" s="162"/>
      <c r="X5" s="163"/>
      <c r="Y5" s="73"/>
      <c r="Z5" s="67"/>
      <c r="AA5" s="67"/>
      <c r="AB5" s="67"/>
      <c r="AC5" s="73"/>
      <c r="AD5" s="73"/>
    </row>
    <row r="6" spans="1:30" x14ac:dyDescent="0.25">
      <c r="A6" s="156"/>
      <c r="B6" s="164"/>
      <c r="C6" s="104"/>
      <c r="D6" s="165"/>
      <c r="E6" s="106"/>
      <c r="F6" s="106"/>
      <c r="G6" s="166"/>
      <c r="H6" s="104"/>
      <c r="I6" s="104"/>
      <c r="J6" s="104"/>
      <c r="K6" s="104"/>
      <c r="L6" s="104"/>
      <c r="M6" s="104"/>
      <c r="N6" s="104"/>
      <c r="O6" s="104"/>
      <c r="P6" s="104"/>
      <c r="Q6" s="166"/>
      <c r="R6" s="166"/>
      <c r="S6" s="166"/>
      <c r="T6" s="166"/>
      <c r="U6" s="166"/>
      <c r="V6" s="104"/>
      <c r="W6" s="104"/>
      <c r="X6" s="167"/>
      <c r="Y6" s="38"/>
      <c r="Z6" s="35"/>
      <c r="AA6" s="24"/>
      <c r="AB6" s="24"/>
      <c r="AC6" s="73"/>
      <c r="AD6" s="73"/>
    </row>
    <row r="7" spans="1:30" x14ac:dyDescent="0.25">
      <c r="A7" s="8"/>
      <c r="B7" s="141" t="s">
        <v>98</v>
      </c>
      <c r="C7" s="141" t="s">
        <v>34</v>
      </c>
      <c r="D7" s="142" t="s">
        <v>35</v>
      </c>
      <c r="E7" s="143" t="s">
        <v>1</v>
      </c>
      <c r="F7" s="24"/>
      <c r="G7" s="144" t="s">
        <v>36</v>
      </c>
      <c r="H7" s="145" t="s">
        <v>37</v>
      </c>
      <c r="I7" s="145" t="s">
        <v>31</v>
      </c>
      <c r="J7" s="146" t="s">
        <v>38</v>
      </c>
      <c r="K7" s="146" t="s">
        <v>39</v>
      </c>
      <c r="L7" s="146" t="s">
        <v>40</v>
      </c>
      <c r="M7" s="144" t="s">
        <v>41</v>
      </c>
      <c r="N7" s="144" t="s">
        <v>30</v>
      </c>
      <c r="O7" s="145" t="s">
        <v>42</v>
      </c>
      <c r="P7" s="144" t="s">
        <v>37</v>
      </c>
      <c r="Q7" s="169" t="s">
        <v>16</v>
      </c>
      <c r="R7" s="169">
        <v>1</v>
      </c>
      <c r="S7" s="169">
        <v>2</v>
      </c>
      <c r="T7" s="169">
        <v>3</v>
      </c>
      <c r="U7" s="169" t="s">
        <v>43</v>
      </c>
      <c r="V7" s="146" t="s">
        <v>21</v>
      </c>
      <c r="W7" s="142" t="s">
        <v>44</v>
      </c>
      <c r="X7" s="142" t="s">
        <v>45</v>
      </c>
      <c r="Y7" s="73"/>
      <c r="Z7" s="73"/>
      <c r="AA7" s="73"/>
      <c r="AB7" s="73"/>
      <c r="AC7" s="73"/>
      <c r="AD7" s="73"/>
    </row>
    <row r="8" spans="1:30" x14ac:dyDescent="0.25">
      <c r="A8" s="23"/>
      <c r="B8" s="147" t="s">
        <v>99</v>
      </c>
      <c r="C8" s="148" t="s">
        <v>100</v>
      </c>
      <c r="D8" s="149" t="s">
        <v>94</v>
      </c>
      <c r="E8" s="168" t="s">
        <v>76</v>
      </c>
      <c r="F8" s="105"/>
      <c r="G8" s="151">
        <v>1</v>
      </c>
      <c r="H8" s="153"/>
      <c r="I8" s="151"/>
      <c r="J8" s="152" t="s">
        <v>101</v>
      </c>
      <c r="K8" s="152">
        <v>6</v>
      </c>
      <c r="L8" s="152"/>
      <c r="M8" s="152">
        <v>1</v>
      </c>
      <c r="N8" s="151"/>
      <c r="O8" s="153"/>
      <c r="P8" s="151">
        <v>1</v>
      </c>
      <c r="Q8" s="170" t="s">
        <v>105</v>
      </c>
      <c r="R8" s="170" t="s">
        <v>104</v>
      </c>
      <c r="S8" s="170" t="s">
        <v>103</v>
      </c>
      <c r="T8" s="170"/>
      <c r="U8" s="170" t="s">
        <v>69</v>
      </c>
      <c r="V8" s="154">
        <v>0.71399999999999997</v>
      </c>
      <c r="W8" s="147" t="s">
        <v>102</v>
      </c>
      <c r="X8" s="151">
        <v>2124</v>
      </c>
      <c r="Y8" s="73"/>
      <c r="Z8" s="73"/>
      <c r="AA8" s="73"/>
      <c r="AB8" s="73"/>
      <c r="AC8" s="73"/>
      <c r="AD8" s="73"/>
    </row>
    <row r="9" spans="1:30" x14ac:dyDescent="0.25">
      <c r="A9" s="156"/>
      <c r="B9" s="164"/>
      <c r="C9" s="104"/>
      <c r="D9" s="165"/>
      <c r="E9" s="106"/>
      <c r="F9" s="106"/>
      <c r="G9" s="166"/>
      <c r="H9" s="104"/>
      <c r="I9" s="104"/>
      <c r="J9" s="104"/>
      <c r="K9" s="104"/>
      <c r="L9" s="104"/>
      <c r="M9" s="104"/>
      <c r="N9" s="104"/>
      <c r="O9" s="104"/>
      <c r="P9" s="104"/>
      <c r="Q9" s="166"/>
      <c r="R9" s="166"/>
      <c r="S9" s="166"/>
      <c r="T9" s="166"/>
      <c r="U9" s="166"/>
      <c r="V9" s="104"/>
      <c r="W9" s="104"/>
      <c r="X9" s="167"/>
      <c r="Y9" s="38"/>
      <c r="Z9" s="35"/>
      <c r="AA9" s="24"/>
      <c r="AB9" s="24"/>
      <c r="AC9" s="73"/>
      <c r="AD9" s="73"/>
    </row>
    <row r="10" spans="1:30" x14ac:dyDescent="0.25">
      <c r="A10" s="23"/>
      <c r="B10" s="67"/>
      <c r="C10" s="35"/>
      <c r="D10" s="67"/>
      <c r="E10" s="100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101"/>
      <c r="R10" s="101"/>
      <c r="S10" s="101"/>
      <c r="T10" s="101"/>
      <c r="U10" s="101"/>
      <c r="V10" s="35"/>
      <c r="W10" s="67"/>
      <c r="X10" s="35"/>
      <c r="Y10" s="73"/>
      <c r="Z10" s="73"/>
      <c r="AA10" s="73"/>
      <c r="AB10" s="73"/>
      <c r="AC10" s="73"/>
      <c r="AD10" s="73"/>
    </row>
    <row r="11" spans="1:30" x14ac:dyDescent="0.25">
      <c r="A11" s="23"/>
      <c r="B11" s="67"/>
      <c r="C11" s="35"/>
      <c r="D11" s="67"/>
      <c r="E11" s="100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101"/>
      <c r="R11" s="101"/>
      <c r="S11" s="101"/>
      <c r="T11" s="101"/>
      <c r="U11" s="101"/>
      <c r="V11" s="35"/>
      <c r="W11" s="67"/>
      <c r="X11" s="35"/>
      <c r="Y11" s="73"/>
      <c r="Z11" s="73"/>
      <c r="AA11" s="73"/>
      <c r="AB11" s="73"/>
      <c r="AC11" s="73"/>
      <c r="AD11" s="73"/>
    </row>
    <row r="12" spans="1:30" x14ac:dyDescent="0.25">
      <c r="A12" s="23"/>
      <c r="B12" s="67"/>
      <c r="C12" s="35"/>
      <c r="D12" s="67"/>
      <c r="E12" s="100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101"/>
      <c r="R12" s="101"/>
      <c r="S12" s="101"/>
      <c r="T12" s="101"/>
      <c r="U12" s="101"/>
      <c r="V12" s="35"/>
      <c r="W12" s="67"/>
      <c r="X12" s="35"/>
      <c r="Y12" s="73"/>
      <c r="Z12" s="73"/>
      <c r="AA12" s="73"/>
      <c r="AB12" s="73"/>
      <c r="AC12" s="73"/>
      <c r="AD12" s="73"/>
    </row>
    <row r="13" spans="1:30" x14ac:dyDescent="0.25">
      <c r="A13" s="23"/>
      <c r="B13" s="67"/>
      <c r="C13" s="35"/>
      <c r="D13" s="67"/>
      <c r="E13" s="100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101"/>
      <c r="R13" s="101"/>
      <c r="S13" s="101"/>
      <c r="T13" s="101"/>
      <c r="U13" s="101"/>
      <c r="V13" s="35"/>
      <c r="W13" s="67"/>
      <c r="X13" s="35"/>
      <c r="Y13" s="73"/>
      <c r="Z13" s="73"/>
      <c r="AA13" s="73"/>
      <c r="AB13" s="73"/>
      <c r="AC13" s="73"/>
      <c r="AD13" s="73"/>
    </row>
    <row r="14" spans="1:30" x14ac:dyDescent="0.25">
      <c r="A14" s="23"/>
      <c r="B14" s="67"/>
      <c r="C14" s="35"/>
      <c r="D14" s="67"/>
      <c r="E14" s="100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101"/>
      <c r="R14" s="101"/>
      <c r="S14" s="101"/>
      <c r="T14" s="101"/>
      <c r="U14" s="101"/>
      <c r="V14" s="35"/>
      <c r="W14" s="67"/>
      <c r="X14" s="35"/>
      <c r="Y14" s="73"/>
      <c r="Z14" s="73"/>
      <c r="AA14" s="73"/>
      <c r="AB14" s="73"/>
      <c r="AC14" s="73"/>
      <c r="AD14" s="73"/>
    </row>
    <row r="15" spans="1:30" x14ac:dyDescent="0.25">
      <c r="A15" s="23"/>
      <c r="B15" s="67"/>
      <c r="C15" s="35"/>
      <c r="D15" s="67"/>
      <c r="E15" s="100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101"/>
      <c r="R15" s="101"/>
      <c r="S15" s="101"/>
      <c r="T15" s="101"/>
      <c r="U15" s="101"/>
      <c r="V15" s="35"/>
      <c r="W15" s="67"/>
      <c r="X15" s="35"/>
      <c r="Y15" s="73"/>
      <c r="Z15" s="73"/>
      <c r="AA15" s="73"/>
      <c r="AB15" s="73"/>
      <c r="AC15" s="73"/>
      <c r="AD15" s="73"/>
    </row>
    <row r="16" spans="1:30" x14ac:dyDescent="0.25">
      <c r="A16" s="23"/>
      <c r="B16" s="67"/>
      <c r="C16" s="35"/>
      <c r="D16" s="67"/>
      <c r="E16" s="100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101"/>
      <c r="R16" s="101"/>
      <c r="S16" s="101"/>
      <c r="T16" s="101"/>
      <c r="U16" s="101"/>
      <c r="V16" s="35"/>
      <c r="W16" s="67"/>
      <c r="X16" s="35"/>
      <c r="Y16" s="73"/>
      <c r="Z16" s="73"/>
      <c r="AA16" s="73"/>
      <c r="AB16" s="73"/>
      <c r="AC16" s="73"/>
      <c r="AD16" s="73"/>
    </row>
    <row r="17" spans="1:30" x14ac:dyDescent="0.25">
      <c r="A17" s="23"/>
      <c r="B17" s="67"/>
      <c r="C17" s="35"/>
      <c r="D17" s="67"/>
      <c r="E17" s="100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101"/>
      <c r="R17" s="101"/>
      <c r="S17" s="101"/>
      <c r="T17" s="101"/>
      <c r="U17" s="101"/>
      <c r="V17" s="35"/>
      <c r="W17" s="67"/>
      <c r="X17" s="35"/>
      <c r="Y17" s="73"/>
      <c r="Z17" s="73"/>
      <c r="AA17" s="73"/>
      <c r="AB17" s="73"/>
      <c r="AC17" s="73"/>
      <c r="AD17" s="73"/>
    </row>
    <row r="18" spans="1:30" x14ac:dyDescent="0.25">
      <c r="A18" s="23"/>
      <c r="B18" s="67"/>
      <c r="C18" s="35"/>
      <c r="D18" s="67"/>
      <c r="E18" s="100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101"/>
      <c r="R18" s="101"/>
      <c r="S18" s="101"/>
      <c r="T18" s="101"/>
      <c r="U18" s="101"/>
      <c r="V18" s="35"/>
      <c r="W18" s="67"/>
      <c r="X18" s="35"/>
      <c r="Y18" s="73"/>
      <c r="Z18" s="73"/>
      <c r="AA18" s="73"/>
      <c r="AB18" s="73"/>
      <c r="AC18" s="73"/>
      <c r="AD18" s="73"/>
    </row>
    <row r="19" spans="1:30" x14ac:dyDescent="0.25">
      <c r="A19" s="23"/>
      <c r="B19" s="67"/>
      <c r="C19" s="35"/>
      <c r="D19" s="67"/>
      <c r="E19" s="100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101"/>
      <c r="R19" s="101"/>
      <c r="S19" s="101"/>
      <c r="T19" s="101"/>
      <c r="U19" s="101"/>
      <c r="V19" s="35"/>
      <c r="W19" s="67"/>
      <c r="X19" s="35"/>
      <c r="Y19" s="73"/>
      <c r="Z19" s="73"/>
      <c r="AA19" s="73"/>
      <c r="AB19" s="73"/>
      <c r="AC19" s="73"/>
      <c r="AD19" s="73"/>
    </row>
    <row r="20" spans="1:30" x14ac:dyDescent="0.25">
      <c r="A20" s="23"/>
      <c r="B20" s="67"/>
      <c r="C20" s="35"/>
      <c r="D20" s="67"/>
      <c r="E20" s="100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101"/>
      <c r="R20" s="101"/>
      <c r="S20" s="101"/>
      <c r="T20" s="101"/>
      <c r="U20" s="101"/>
      <c r="V20" s="35"/>
      <c r="W20" s="67"/>
      <c r="X20" s="35"/>
      <c r="Y20" s="73"/>
      <c r="Z20" s="73"/>
      <c r="AA20" s="73"/>
      <c r="AB20" s="73"/>
      <c r="AC20" s="73"/>
      <c r="AD20" s="73"/>
    </row>
    <row r="21" spans="1:30" x14ac:dyDescent="0.25">
      <c r="A21" s="23"/>
      <c r="B21" s="67"/>
      <c r="C21" s="35"/>
      <c r="D21" s="67"/>
      <c r="E21" s="100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101"/>
      <c r="R21" s="101"/>
      <c r="S21" s="101"/>
      <c r="T21" s="101"/>
      <c r="U21" s="101"/>
      <c r="V21" s="35"/>
      <c r="W21" s="67"/>
      <c r="X21" s="35"/>
      <c r="Y21" s="73"/>
      <c r="Z21" s="73"/>
      <c r="AA21" s="73"/>
      <c r="AB21" s="73"/>
      <c r="AC21" s="73"/>
      <c r="AD21" s="73"/>
    </row>
    <row r="22" spans="1:30" x14ac:dyDescent="0.25">
      <c r="A22" s="23"/>
      <c r="B22" s="67"/>
      <c r="C22" s="35"/>
      <c r="D22" s="67"/>
      <c r="E22" s="100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101"/>
      <c r="R22" s="101"/>
      <c r="S22" s="101"/>
      <c r="T22" s="101"/>
      <c r="U22" s="101"/>
      <c r="V22" s="35"/>
      <c r="W22" s="67"/>
      <c r="X22" s="35"/>
      <c r="Y22" s="73"/>
      <c r="Z22" s="73"/>
      <c r="AA22" s="73"/>
      <c r="AB22" s="73"/>
      <c r="AC22" s="73"/>
      <c r="AD22" s="73"/>
    </row>
    <row r="23" spans="1:30" x14ac:dyDescent="0.25">
      <c r="A23" s="23"/>
      <c r="B23" s="67"/>
      <c r="C23" s="35"/>
      <c r="D23" s="67"/>
      <c r="E23" s="100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101"/>
      <c r="R23" s="101"/>
      <c r="S23" s="101"/>
      <c r="T23" s="101"/>
      <c r="U23" s="101"/>
      <c r="V23" s="35"/>
      <c r="W23" s="67"/>
      <c r="X23" s="35"/>
      <c r="Y23" s="73"/>
      <c r="Z23" s="73"/>
      <c r="AA23" s="73"/>
      <c r="AB23" s="73"/>
      <c r="AC23" s="73"/>
      <c r="AD23" s="73"/>
    </row>
    <row r="24" spans="1:30" x14ac:dyDescent="0.25">
      <c r="A24" s="23"/>
      <c r="B24" s="67"/>
      <c r="C24" s="35"/>
      <c r="D24" s="67"/>
      <c r="E24" s="100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101"/>
      <c r="R24" s="101"/>
      <c r="S24" s="101"/>
      <c r="T24" s="101"/>
      <c r="U24" s="101"/>
      <c r="V24" s="35"/>
      <c r="W24" s="67"/>
      <c r="X24" s="35"/>
      <c r="Y24" s="73"/>
      <c r="Z24" s="73"/>
      <c r="AA24" s="73"/>
      <c r="AB24" s="73"/>
      <c r="AC24" s="73"/>
      <c r="AD24" s="73"/>
    </row>
    <row r="25" spans="1:30" x14ac:dyDescent="0.25">
      <c r="A25" s="23"/>
      <c r="B25" s="67"/>
      <c r="C25" s="35"/>
      <c r="D25" s="67"/>
      <c r="E25" s="100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101"/>
      <c r="R25" s="101"/>
      <c r="S25" s="101"/>
      <c r="T25" s="101"/>
      <c r="U25" s="101"/>
      <c r="V25" s="35"/>
      <c r="W25" s="67"/>
      <c r="X25" s="35"/>
      <c r="Y25" s="73"/>
      <c r="Z25" s="73"/>
      <c r="AA25" s="73"/>
      <c r="AB25" s="73"/>
      <c r="AC25" s="73"/>
      <c r="AD25" s="73"/>
    </row>
    <row r="26" spans="1:30" x14ac:dyDescent="0.25">
      <c r="A26" s="23"/>
      <c r="B26" s="67"/>
      <c r="C26" s="35"/>
      <c r="D26" s="67"/>
      <c r="E26" s="100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101"/>
      <c r="R26" s="101"/>
      <c r="S26" s="101"/>
      <c r="T26" s="101"/>
      <c r="U26" s="101"/>
      <c r="V26" s="35"/>
      <c r="W26" s="67"/>
      <c r="X26" s="35"/>
      <c r="Y26" s="73"/>
      <c r="Z26" s="73"/>
      <c r="AA26" s="73"/>
      <c r="AB26" s="73"/>
      <c r="AC26" s="73"/>
      <c r="AD26" s="73"/>
    </row>
    <row r="27" spans="1:30" x14ac:dyDescent="0.25">
      <c r="A27" s="23"/>
      <c r="B27" s="67"/>
      <c r="C27" s="35"/>
      <c r="D27" s="67"/>
      <c r="E27" s="100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101"/>
      <c r="R27" s="101"/>
      <c r="S27" s="101"/>
      <c r="T27" s="101"/>
      <c r="U27" s="101"/>
      <c r="V27" s="35"/>
      <c r="W27" s="67"/>
      <c r="X27" s="35"/>
      <c r="Y27" s="73"/>
      <c r="Z27" s="73"/>
      <c r="AA27" s="73"/>
      <c r="AB27" s="73"/>
      <c r="AC27" s="73"/>
      <c r="AD27" s="73"/>
    </row>
    <row r="28" spans="1:30" x14ac:dyDescent="0.25">
      <c r="A28" s="23"/>
      <c r="B28" s="67"/>
      <c r="C28" s="35"/>
      <c r="D28" s="67"/>
      <c r="E28" s="100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101"/>
      <c r="R28" s="101"/>
      <c r="S28" s="101"/>
      <c r="T28" s="101"/>
      <c r="U28" s="101"/>
      <c r="V28" s="35"/>
      <c r="W28" s="67"/>
      <c r="X28" s="35"/>
      <c r="Y28" s="73"/>
      <c r="Z28" s="73"/>
      <c r="AA28" s="73"/>
      <c r="AB28" s="73"/>
      <c r="AC28" s="73"/>
      <c r="AD28" s="73"/>
    </row>
    <row r="29" spans="1:30" x14ac:dyDescent="0.25">
      <c r="A29" s="23"/>
      <c r="B29" s="67"/>
      <c r="C29" s="35"/>
      <c r="D29" s="67"/>
      <c r="E29" s="100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101"/>
      <c r="R29" s="101"/>
      <c r="S29" s="101"/>
      <c r="T29" s="101"/>
      <c r="U29" s="101"/>
      <c r="V29" s="35"/>
      <c r="W29" s="67"/>
      <c r="X29" s="35"/>
      <c r="Y29" s="73"/>
      <c r="Z29" s="73"/>
      <c r="AA29" s="73"/>
      <c r="AB29" s="73"/>
      <c r="AC29" s="73"/>
      <c r="AD29" s="73"/>
    </row>
    <row r="30" spans="1:30" x14ac:dyDescent="0.25">
      <c r="A30" s="23"/>
      <c r="B30" s="67"/>
      <c r="C30" s="35"/>
      <c r="D30" s="67"/>
      <c r="E30" s="100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101"/>
      <c r="R30" s="101"/>
      <c r="S30" s="101"/>
      <c r="T30" s="101"/>
      <c r="U30" s="101"/>
      <c r="V30" s="35"/>
      <c r="W30" s="67"/>
      <c r="X30" s="35"/>
      <c r="Y30" s="73"/>
      <c r="Z30" s="73"/>
      <c r="AA30" s="73"/>
      <c r="AB30" s="73"/>
      <c r="AC30" s="73"/>
      <c r="AD30" s="73"/>
    </row>
    <row r="31" spans="1:30" x14ac:dyDescent="0.25">
      <c r="A31" s="23"/>
      <c r="B31" s="67"/>
      <c r="C31" s="35"/>
      <c r="D31" s="67"/>
      <c r="E31" s="100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101"/>
      <c r="R31" s="101"/>
      <c r="S31" s="101"/>
      <c r="T31" s="101"/>
      <c r="U31" s="101"/>
      <c r="V31" s="35"/>
      <c r="W31" s="67"/>
      <c r="X31" s="35"/>
      <c r="Y31" s="73"/>
      <c r="Z31" s="73"/>
      <c r="AA31" s="73"/>
      <c r="AB31" s="73"/>
      <c r="AC31" s="73"/>
      <c r="AD31" s="73"/>
    </row>
    <row r="32" spans="1:30" x14ac:dyDescent="0.25">
      <c r="A32" s="23"/>
      <c r="B32" s="67"/>
      <c r="C32" s="35"/>
      <c r="D32" s="67"/>
      <c r="E32" s="100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101"/>
      <c r="R32" s="101"/>
      <c r="S32" s="101"/>
      <c r="T32" s="101"/>
      <c r="U32" s="101"/>
      <c r="V32" s="35"/>
      <c r="W32" s="67"/>
      <c r="X32" s="35"/>
      <c r="Y32" s="73"/>
      <c r="Z32" s="73"/>
      <c r="AA32" s="73"/>
      <c r="AB32" s="73"/>
      <c r="AC32" s="73"/>
      <c r="AD32" s="73"/>
    </row>
    <row r="33" spans="1:30" x14ac:dyDescent="0.25">
      <c r="A33" s="23"/>
      <c r="B33" s="67"/>
      <c r="C33" s="35"/>
      <c r="D33" s="67"/>
      <c r="E33" s="100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101"/>
      <c r="R33" s="101"/>
      <c r="S33" s="101"/>
      <c r="T33" s="101"/>
      <c r="U33" s="101"/>
      <c r="V33" s="35"/>
      <c r="W33" s="67"/>
      <c r="X33" s="35"/>
      <c r="Y33" s="73"/>
      <c r="Z33" s="73"/>
      <c r="AA33" s="73"/>
      <c r="AB33" s="73"/>
      <c r="AC33" s="73"/>
      <c r="AD33" s="73"/>
    </row>
    <row r="34" spans="1:30" x14ac:dyDescent="0.25">
      <c r="A34" s="23"/>
      <c r="B34" s="67"/>
      <c r="C34" s="35"/>
      <c r="D34" s="67"/>
      <c r="E34" s="100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101"/>
      <c r="R34" s="101"/>
      <c r="S34" s="101"/>
      <c r="T34" s="101"/>
      <c r="U34" s="101"/>
      <c r="V34" s="35"/>
      <c r="W34" s="67"/>
      <c r="X34" s="35"/>
      <c r="Y34" s="73"/>
      <c r="Z34" s="73"/>
      <c r="AA34" s="73"/>
      <c r="AB34" s="73"/>
      <c r="AC34" s="73"/>
      <c r="AD34" s="73"/>
    </row>
    <row r="35" spans="1:30" x14ac:dyDescent="0.25">
      <c r="A35" s="23"/>
      <c r="B35" s="67"/>
      <c r="C35" s="35"/>
      <c r="D35" s="67"/>
      <c r="E35" s="100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101"/>
      <c r="R35" s="101"/>
      <c r="S35" s="101"/>
      <c r="T35" s="101"/>
      <c r="U35" s="101"/>
      <c r="V35" s="35"/>
      <c r="W35" s="67"/>
      <c r="X35" s="35"/>
      <c r="Y35" s="73"/>
      <c r="Z35" s="73"/>
      <c r="AA35" s="73"/>
      <c r="AB35" s="73"/>
      <c r="AC35" s="73"/>
      <c r="AD35" s="73"/>
    </row>
    <row r="36" spans="1:30" x14ac:dyDescent="0.25">
      <c r="A36" s="23"/>
      <c r="B36" s="67"/>
      <c r="C36" s="35"/>
      <c r="D36" s="67"/>
      <c r="E36" s="100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101"/>
      <c r="R36" s="101"/>
      <c r="S36" s="101"/>
      <c r="T36" s="101"/>
      <c r="U36" s="101"/>
      <c r="V36" s="35"/>
      <c r="W36" s="67"/>
      <c r="X36" s="35"/>
      <c r="Y36" s="73"/>
      <c r="Z36" s="73"/>
      <c r="AA36" s="73"/>
      <c r="AB36" s="73"/>
      <c r="AC36" s="73"/>
      <c r="AD36" s="73"/>
    </row>
    <row r="37" spans="1:30" x14ac:dyDescent="0.25">
      <c r="A37" s="23"/>
      <c r="B37" s="67"/>
      <c r="C37" s="35"/>
      <c r="D37" s="67"/>
      <c r="E37" s="100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101"/>
      <c r="R37" s="101"/>
      <c r="S37" s="101"/>
      <c r="T37" s="101"/>
      <c r="U37" s="101"/>
      <c r="V37" s="35"/>
      <c r="W37" s="67"/>
      <c r="X37" s="35"/>
      <c r="Y37" s="73"/>
      <c r="Z37" s="73"/>
      <c r="AA37" s="73"/>
      <c r="AB37" s="73"/>
      <c r="AC37" s="73"/>
      <c r="AD37" s="73"/>
    </row>
    <row r="38" spans="1:30" x14ac:dyDescent="0.25">
      <c r="A38" s="23"/>
      <c r="B38" s="67"/>
      <c r="C38" s="35"/>
      <c r="D38" s="67"/>
      <c r="E38" s="100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101"/>
      <c r="R38" s="101"/>
      <c r="S38" s="101"/>
      <c r="T38" s="101"/>
      <c r="U38" s="101"/>
      <c r="V38" s="35"/>
      <c r="W38" s="67"/>
      <c r="X38" s="35"/>
      <c r="Y38" s="73"/>
      <c r="Z38" s="73"/>
      <c r="AA38" s="73"/>
      <c r="AB38" s="73"/>
      <c r="AC38" s="73"/>
      <c r="AD38" s="73"/>
    </row>
    <row r="39" spans="1:30" x14ac:dyDescent="0.25">
      <c r="A39" s="23"/>
      <c r="B39" s="67"/>
      <c r="C39" s="35"/>
      <c r="D39" s="67"/>
      <c r="E39" s="100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101"/>
      <c r="R39" s="101"/>
      <c r="S39" s="101"/>
      <c r="T39" s="101"/>
      <c r="U39" s="101"/>
      <c r="V39" s="35"/>
      <c r="W39" s="67"/>
      <c r="X39" s="35"/>
      <c r="Y39" s="73"/>
      <c r="Z39" s="73"/>
      <c r="AA39" s="73"/>
      <c r="AB39" s="73"/>
      <c r="AC39" s="73"/>
      <c r="AD39" s="73"/>
    </row>
    <row r="40" spans="1:30" x14ac:dyDescent="0.25">
      <c r="A40" s="23"/>
      <c r="B40" s="67"/>
      <c r="C40" s="35"/>
      <c r="D40" s="67"/>
      <c r="E40" s="100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101"/>
      <c r="R40" s="101"/>
      <c r="S40" s="101"/>
      <c r="T40" s="101"/>
      <c r="U40" s="101"/>
      <c r="V40" s="35"/>
      <c r="W40" s="67"/>
      <c r="X40" s="35"/>
      <c r="Y40" s="73"/>
      <c r="Z40" s="73"/>
      <c r="AA40" s="73"/>
      <c r="AB40" s="73"/>
      <c r="AC40" s="73"/>
      <c r="AD40" s="73"/>
    </row>
    <row r="41" spans="1:30" x14ac:dyDescent="0.25">
      <c r="A41" s="23"/>
      <c r="B41" s="67"/>
      <c r="C41" s="35"/>
      <c r="D41" s="67"/>
      <c r="E41" s="100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101"/>
      <c r="R41" s="101"/>
      <c r="S41" s="101"/>
      <c r="T41" s="101"/>
      <c r="U41" s="101"/>
      <c r="V41" s="35"/>
      <c r="W41" s="67"/>
      <c r="X41" s="35"/>
      <c r="Y41" s="73"/>
      <c r="Z41" s="73"/>
      <c r="AA41" s="73"/>
      <c r="AB41" s="73"/>
      <c r="AC41" s="73"/>
      <c r="AD41" s="73"/>
    </row>
    <row r="42" spans="1:30" x14ac:dyDescent="0.25">
      <c r="A42" s="23"/>
      <c r="B42" s="67"/>
      <c r="C42" s="35"/>
      <c r="D42" s="67"/>
      <c r="E42" s="100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101"/>
      <c r="R42" s="101"/>
      <c r="S42" s="101"/>
      <c r="T42" s="101"/>
      <c r="U42" s="101"/>
      <c r="V42" s="35"/>
      <c r="W42" s="67"/>
      <c r="X42" s="35"/>
      <c r="Y42" s="73"/>
      <c r="Z42" s="73"/>
      <c r="AA42" s="73"/>
      <c r="AB42" s="73"/>
      <c r="AC42" s="73"/>
      <c r="AD42" s="73"/>
    </row>
    <row r="43" spans="1:30" x14ac:dyDescent="0.25">
      <c r="A43" s="23"/>
      <c r="B43" s="67"/>
      <c r="C43" s="35"/>
      <c r="D43" s="67"/>
      <c r="E43" s="100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101"/>
      <c r="R43" s="101"/>
      <c r="S43" s="101"/>
      <c r="T43" s="101"/>
      <c r="U43" s="101"/>
      <c r="V43" s="35"/>
      <c r="W43" s="67"/>
      <c r="X43" s="35"/>
      <c r="Y43" s="73"/>
      <c r="Z43" s="73"/>
      <c r="AA43" s="73"/>
      <c r="AB43" s="73"/>
      <c r="AC43" s="73"/>
      <c r="AD43" s="73"/>
    </row>
    <row r="44" spans="1:30" x14ac:dyDescent="0.25">
      <c r="A44" s="23"/>
      <c r="B44" s="67"/>
      <c r="C44" s="35"/>
      <c r="D44" s="67"/>
      <c r="E44" s="100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101"/>
      <c r="R44" s="101"/>
      <c r="S44" s="101"/>
      <c r="T44" s="101"/>
      <c r="U44" s="101"/>
      <c r="V44" s="35"/>
      <c r="W44" s="67"/>
      <c r="X44" s="35"/>
      <c r="Y44" s="73"/>
      <c r="Z44" s="73"/>
      <c r="AA44" s="73"/>
      <c r="AB44" s="73"/>
      <c r="AC44" s="73"/>
      <c r="AD44" s="73"/>
    </row>
    <row r="45" spans="1:30" x14ac:dyDescent="0.25">
      <c r="A45" s="23"/>
      <c r="B45" s="67"/>
      <c r="C45" s="35"/>
      <c r="D45" s="67"/>
      <c r="E45" s="100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101"/>
      <c r="R45" s="101"/>
      <c r="S45" s="101"/>
      <c r="T45" s="101"/>
      <c r="U45" s="101"/>
      <c r="V45" s="35"/>
      <c r="W45" s="67"/>
      <c r="X45" s="35"/>
      <c r="Y45" s="73"/>
      <c r="Z45" s="73"/>
      <c r="AA45" s="73"/>
      <c r="AB45" s="73"/>
      <c r="AC45" s="73"/>
      <c r="AD45" s="73"/>
    </row>
    <row r="46" spans="1:30" x14ac:dyDescent="0.25">
      <c r="A46" s="23"/>
      <c r="B46" s="67"/>
      <c r="C46" s="35"/>
      <c r="D46" s="67"/>
      <c r="E46" s="67"/>
      <c r="F46" s="24"/>
      <c r="G46" s="35"/>
      <c r="H46" s="38"/>
      <c r="I46" s="35"/>
      <c r="J46" s="24"/>
      <c r="K46" s="24"/>
      <c r="L46" s="24"/>
      <c r="M46" s="24"/>
      <c r="N46" s="66"/>
      <c r="O46" s="66"/>
      <c r="P46" s="24"/>
      <c r="Q46" s="120"/>
      <c r="R46" s="120"/>
      <c r="S46" s="120"/>
      <c r="T46" s="120"/>
      <c r="U46" s="120"/>
      <c r="V46" s="24"/>
      <c r="W46" s="67"/>
      <c r="X46" s="24"/>
      <c r="Y46" s="73"/>
      <c r="Z46" s="73"/>
      <c r="AA46" s="73"/>
      <c r="AB46" s="73"/>
      <c r="AC46" s="73"/>
      <c r="AD46" s="73"/>
    </row>
    <row r="47" spans="1:30" x14ac:dyDescent="0.25">
      <c r="A47" s="23"/>
      <c r="B47" s="67"/>
      <c r="C47" s="35"/>
      <c r="D47" s="67"/>
      <c r="E47" s="67"/>
      <c r="F47" s="24"/>
      <c r="G47" s="35"/>
      <c r="H47" s="38"/>
      <c r="I47" s="35"/>
      <c r="J47" s="24"/>
      <c r="K47" s="24"/>
      <c r="L47" s="24"/>
      <c r="M47" s="24"/>
      <c r="N47" s="66"/>
      <c r="O47" s="66"/>
      <c r="P47" s="24"/>
      <c r="Q47" s="120"/>
      <c r="R47" s="120"/>
      <c r="S47" s="120"/>
      <c r="T47" s="120"/>
      <c r="U47" s="120"/>
      <c r="V47" s="24"/>
      <c r="W47" s="67"/>
      <c r="X47" s="24"/>
      <c r="Y47" s="73"/>
      <c r="Z47" s="73"/>
      <c r="AA47" s="73"/>
      <c r="AB47" s="73"/>
      <c r="AC47" s="73"/>
      <c r="AD47" s="73"/>
    </row>
    <row r="48" spans="1:30" x14ac:dyDescent="0.25">
      <c r="A48" s="23"/>
      <c r="B48" s="67"/>
      <c r="C48" s="35"/>
      <c r="D48" s="67"/>
      <c r="E48" s="67"/>
      <c r="F48" s="24"/>
      <c r="G48" s="35"/>
      <c r="H48" s="38"/>
      <c r="I48" s="35"/>
      <c r="J48" s="24"/>
      <c r="K48" s="24"/>
      <c r="L48" s="24"/>
      <c r="M48" s="24"/>
      <c r="N48" s="66"/>
      <c r="O48" s="66"/>
      <c r="P48" s="24"/>
      <c r="Q48" s="120"/>
      <c r="R48" s="120"/>
      <c r="S48" s="120"/>
      <c r="T48" s="120"/>
      <c r="U48" s="120"/>
      <c r="V48" s="24"/>
      <c r="W48" s="67"/>
      <c r="X48" s="24"/>
      <c r="Y48" s="73"/>
      <c r="Z48" s="73"/>
      <c r="AA48" s="73"/>
      <c r="AB48" s="73"/>
      <c r="AC48" s="73"/>
      <c r="AD48" s="73"/>
    </row>
    <row r="49" spans="1:30" x14ac:dyDescent="0.25">
      <c r="A49" s="23"/>
      <c r="B49" s="67"/>
      <c r="C49" s="35"/>
      <c r="D49" s="67"/>
      <c r="E49" s="67"/>
      <c r="F49" s="24"/>
      <c r="G49" s="35"/>
      <c r="H49" s="38"/>
      <c r="I49" s="35"/>
      <c r="J49" s="24"/>
      <c r="K49" s="24"/>
      <c r="L49" s="24"/>
      <c r="M49" s="24"/>
      <c r="N49" s="66"/>
      <c r="O49" s="66"/>
      <c r="P49" s="24"/>
      <c r="Q49" s="120"/>
      <c r="R49" s="120"/>
      <c r="S49" s="120"/>
      <c r="T49" s="120"/>
      <c r="U49" s="120"/>
      <c r="V49" s="24"/>
      <c r="W49" s="67"/>
      <c r="X49" s="24"/>
      <c r="Y49" s="73"/>
      <c r="Z49" s="73"/>
      <c r="AA49" s="73"/>
      <c r="AB49" s="73"/>
      <c r="AC49" s="73"/>
      <c r="AD49" s="73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4"/>
      <c r="R69" s="114"/>
      <c r="S69" s="114"/>
      <c r="T69" s="114"/>
      <c r="U69" s="114"/>
      <c r="V69"/>
      <c r="W69"/>
      <c r="X69"/>
      <c r="Y69"/>
      <c r="Z69"/>
      <c r="AA69"/>
      <c r="AB69"/>
      <c r="AC69"/>
      <c r="AD69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4"/>
      <c r="R71" s="114"/>
      <c r="S71" s="114"/>
      <c r="T71" s="114"/>
      <c r="U71" s="114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4"/>
      <c r="R72" s="114"/>
      <c r="S72" s="114"/>
      <c r="T72" s="114"/>
      <c r="U72" s="114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4"/>
      <c r="R73" s="114"/>
      <c r="S73" s="114"/>
      <c r="T73" s="114"/>
      <c r="U73" s="114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4"/>
      <c r="R74" s="114"/>
      <c r="S74" s="114"/>
      <c r="T74" s="114"/>
      <c r="U74" s="11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4"/>
      <c r="R75" s="114"/>
      <c r="S75" s="114"/>
      <c r="T75" s="114"/>
      <c r="U75" s="114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4"/>
      <c r="R76" s="114"/>
      <c r="S76" s="114"/>
      <c r="T76" s="114"/>
      <c r="U76" s="114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4"/>
      <c r="R77" s="114"/>
      <c r="S77" s="114"/>
      <c r="T77" s="114"/>
      <c r="U77" s="114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4"/>
      <c r="R78" s="114"/>
      <c r="S78" s="114"/>
      <c r="T78" s="114"/>
      <c r="U78" s="114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4"/>
      <c r="R79" s="114"/>
      <c r="S79" s="114"/>
      <c r="T79" s="114"/>
      <c r="U79" s="114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4"/>
      <c r="R80" s="114"/>
      <c r="S80" s="114"/>
      <c r="T80" s="114"/>
      <c r="U80" s="114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4"/>
      <c r="R81" s="114"/>
      <c r="S81" s="114"/>
      <c r="T81" s="114"/>
      <c r="U81" s="114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4"/>
      <c r="R82" s="114"/>
      <c r="S82" s="114"/>
      <c r="T82" s="114"/>
      <c r="U82" s="114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4"/>
      <c r="R83" s="114"/>
      <c r="S83" s="114"/>
      <c r="T83" s="114"/>
      <c r="U83" s="114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4"/>
      <c r="R84" s="114"/>
      <c r="S84" s="114"/>
      <c r="T84" s="114"/>
      <c r="U84" s="11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4"/>
      <c r="R85" s="114"/>
      <c r="S85" s="114"/>
      <c r="T85" s="114"/>
      <c r="U85" s="11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4"/>
      <c r="R86" s="114"/>
      <c r="S86" s="114"/>
      <c r="T86" s="114"/>
      <c r="U86" s="11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4"/>
      <c r="R87" s="114"/>
      <c r="S87" s="114"/>
      <c r="T87" s="114"/>
      <c r="U87" s="11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4"/>
      <c r="R88" s="114"/>
      <c r="S88" s="114"/>
      <c r="T88" s="114"/>
      <c r="U88" s="11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4"/>
      <c r="R89" s="114"/>
      <c r="S89" s="114"/>
      <c r="T89" s="114"/>
      <c r="U89" s="11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4"/>
      <c r="R90" s="114"/>
      <c r="S90" s="114"/>
      <c r="T90" s="114"/>
      <c r="U90" s="11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4"/>
      <c r="R91" s="114"/>
      <c r="S91" s="114"/>
      <c r="T91" s="114"/>
      <c r="U91" s="11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4"/>
      <c r="R92" s="114"/>
      <c r="S92" s="114"/>
      <c r="T92" s="114"/>
      <c r="U92" s="11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4"/>
      <c r="R93" s="114"/>
      <c r="S93" s="114"/>
      <c r="T93" s="114"/>
      <c r="U93" s="11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4"/>
      <c r="R94" s="114"/>
      <c r="S94" s="114"/>
      <c r="T94" s="114"/>
      <c r="U94" s="11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4"/>
      <c r="R95" s="114"/>
      <c r="S95" s="114"/>
      <c r="T95" s="114"/>
      <c r="U95" s="11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4"/>
      <c r="R96" s="114"/>
      <c r="S96" s="114"/>
      <c r="T96" s="114"/>
      <c r="U96" s="11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4"/>
      <c r="R97" s="114"/>
      <c r="S97" s="114"/>
      <c r="T97" s="114"/>
      <c r="U97" s="11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4"/>
      <c r="R98" s="114"/>
      <c r="S98" s="114"/>
      <c r="T98" s="114"/>
      <c r="U98" s="11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4"/>
      <c r="R99" s="114"/>
      <c r="S99" s="114"/>
      <c r="T99" s="114"/>
      <c r="U99" s="11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4"/>
      <c r="R100" s="114"/>
      <c r="S100" s="114"/>
      <c r="T100" s="114"/>
      <c r="U100" s="11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4"/>
      <c r="R101" s="114"/>
      <c r="S101" s="114"/>
      <c r="T101" s="114"/>
      <c r="U101" s="11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4"/>
      <c r="R102" s="114"/>
      <c r="S102" s="114"/>
      <c r="T102" s="114"/>
      <c r="U102" s="11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4"/>
      <c r="R103" s="114"/>
      <c r="S103" s="114"/>
      <c r="T103" s="114"/>
      <c r="U103" s="11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4"/>
      <c r="R104" s="114"/>
      <c r="S104" s="114"/>
      <c r="T104" s="114"/>
      <c r="U104" s="11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4"/>
      <c r="R105" s="114"/>
      <c r="S105" s="114"/>
      <c r="T105" s="114"/>
      <c r="U105" s="11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4"/>
      <c r="R106" s="114"/>
      <c r="S106" s="114"/>
      <c r="T106" s="114"/>
      <c r="U106" s="11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4"/>
      <c r="R107" s="114"/>
      <c r="S107" s="114"/>
      <c r="T107" s="114"/>
      <c r="U107" s="11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4"/>
      <c r="R108" s="114"/>
      <c r="S108" s="114"/>
      <c r="T108" s="114"/>
      <c r="U108" s="11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4"/>
      <c r="R109" s="114"/>
      <c r="S109" s="114"/>
      <c r="T109" s="114"/>
      <c r="U109" s="11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4"/>
      <c r="R110" s="114"/>
      <c r="S110" s="114"/>
      <c r="T110" s="114"/>
      <c r="U110" s="11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4"/>
      <c r="R111" s="114"/>
      <c r="S111" s="114"/>
      <c r="T111" s="114"/>
      <c r="U111" s="11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4"/>
      <c r="R112" s="114"/>
      <c r="S112" s="114"/>
      <c r="T112" s="114"/>
      <c r="U112" s="11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4"/>
      <c r="R113" s="114"/>
      <c r="S113" s="114"/>
      <c r="T113" s="114"/>
      <c r="U113" s="11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4"/>
      <c r="R114" s="114"/>
      <c r="S114" s="114"/>
      <c r="T114" s="114"/>
      <c r="U114" s="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4"/>
      <c r="R115" s="114"/>
      <c r="S115" s="114"/>
      <c r="T115" s="114"/>
      <c r="U115" s="11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4"/>
      <c r="R116" s="114"/>
      <c r="S116" s="114"/>
      <c r="T116" s="114"/>
      <c r="U116" s="11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4"/>
      <c r="R117" s="114"/>
      <c r="S117" s="114"/>
      <c r="T117" s="114"/>
      <c r="U117" s="11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4"/>
      <c r="R118" s="114"/>
      <c r="S118" s="114"/>
      <c r="T118" s="114"/>
      <c r="U118" s="11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4"/>
      <c r="R119" s="114"/>
      <c r="S119" s="114"/>
      <c r="T119" s="114"/>
      <c r="U119" s="11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4"/>
      <c r="R120" s="114"/>
      <c r="S120" s="114"/>
      <c r="T120" s="114"/>
      <c r="U120" s="11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4"/>
      <c r="R121" s="114"/>
      <c r="S121" s="114"/>
      <c r="T121" s="114"/>
      <c r="U121" s="11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4"/>
      <c r="R122" s="114"/>
      <c r="S122" s="114"/>
      <c r="T122" s="114"/>
      <c r="U122" s="11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4"/>
      <c r="R123" s="114"/>
      <c r="S123" s="114"/>
      <c r="T123" s="114"/>
      <c r="U123" s="11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4"/>
      <c r="R124" s="114"/>
      <c r="S124" s="114"/>
      <c r="T124" s="114"/>
      <c r="U124" s="11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4"/>
      <c r="R125" s="114"/>
      <c r="S125" s="114"/>
      <c r="T125" s="114"/>
      <c r="U125" s="11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4"/>
      <c r="R126" s="114"/>
      <c r="S126" s="114"/>
      <c r="T126" s="114"/>
      <c r="U126" s="11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4"/>
      <c r="R127" s="114"/>
      <c r="S127" s="114"/>
      <c r="T127" s="114"/>
      <c r="U127" s="11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4"/>
      <c r="R128" s="114"/>
      <c r="S128" s="114"/>
      <c r="T128" s="114"/>
      <c r="U128" s="11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4"/>
      <c r="R129" s="114"/>
      <c r="S129" s="114"/>
      <c r="T129" s="114"/>
      <c r="U129" s="11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4"/>
      <c r="R130" s="114"/>
      <c r="S130" s="114"/>
      <c r="T130" s="114"/>
      <c r="U130" s="11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4"/>
      <c r="R131" s="114"/>
      <c r="S131" s="114"/>
      <c r="T131" s="114"/>
      <c r="U131" s="11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4"/>
      <c r="R132" s="114"/>
      <c r="S132" s="114"/>
      <c r="T132" s="114"/>
      <c r="U132" s="11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4"/>
      <c r="R133" s="114"/>
      <c r="S133" s="114"/>
      <c r="T133" s="114"/>
      <c r="U133" s="11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4"/>
      <c r="R134" s="114"/>
      <c r="S134" s="114"/>
      <c r="T134" s="114"/>
      <c r="U134" s="11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4"/>
      <c r="R135" s="114"/>
      <c r="S135" s="114"/>
      <c r="T135" s="114"/>
      <c r="U135" s="11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4"/>
      <c r="R136" s="114"/>
      <c r="S136" s="114"/>
      <c r="T136" s="114"/>
      <c r="U136" s="11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4"/>
      <c r="R137" s="114"/>
      <c r="S137" s="114"/>
      <c r="T137" s="114"/>
      <c r="U137" s="11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4"/>
      <c r="R138" s="114"/>
      <c r="S138" s="114"/>
      <c r="T138" s="114"/>
      <c r="U138" s="11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4"/>
      <c r="R139" s="114"/>
      <c r="S139" s="114"/>
      <c r="T139" s="114"/>
      <c r="U139" s="11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4"/>
      <c r="R140" s="114"/>
      <c r="S140" s="114"/>
      <c r="T140" s="114"/>
      <c r="U140" s="11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4"/>
      <c r="R141" s="114"/>
      <c r="S141" s="114"/>
      <c r="T141" s="114"/>
      <c r="U141" s="114"/>
      <c r="V141"/>
      <c r="W141"/>
      <c r="X141"/>
      <c r="Y141"/>
      <c r="Z141"/>
      <c r="AA141"/>
      <c r="AB141"/>
      <c r="AC141"/>
      <c r="AD141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4"/>
      <c r="R154" s="114"/>
      <c r="S154" s="114"/>
      <c r="T154" s="114"/>
      <c r="U154" s="11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4"/>
      <c r="R155" s="114"/>
      <c r="S155" s="114"/>
      <c r="T155" s="114"/>
      <c r="U155" s="114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4"/>
      <c r="R156" s="114"/>
      <c r="S156" s="114"/>
      <c r="T156" s="114"/>
      <c r="U156" s="114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4"/>
      <c r="R157" s="114"/>
      <c r="S157" s="114"/>
      <c r="T157" s="114"/>
      <c r="U157" s="114"/>
      <c r="V157"/>
      <c r="W157"/>
      <c r="X157"/>
      <c r="Y157"/>
      <c r="Z157"/>
      <c r="AA157"/>
      <c r="AB157"/>
      <c r="AC157"/>
      <c r="AD157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4"/>
      <c r="R169" s="114"/>
      <c r="S169" s="114"/>
      <c r="T169" s="114"/>
      <c r="U169" s="114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4"/>
      <c r="R170" s="114"/>
      <c r="S170" s="114"/>
      <c r="T170" s="114"/>
      <c r="U170" s="114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4"/>
      <c r="R171" s="114"/>
      <c r="S171" s="114"/>
      <c r="T171" s="114"/>
      <c r="U171" s="114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4"/>
      <c r="R172" s="114"/>
      <c r="S172" s="114"/>
      <c r="T172" s="114"/>
      <c r="U172" s="11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4"/>
      <c r="R173" s="114"/>
      <c r="S173" s="114"/>
      <c r="T173" s="114"/>
      <c r="U173" s="11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4"/>
      <c r="R174" s="114"/>
      <c r="S174" s="114"/>
      <c r="T174" s="114"/>
      <c r="U174" s="11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4"/>
      <c r="R175" s="114"/>
      <c r="S175" s="114"/>
      <c r="T175" s="114"/>
      <c r="U175" s="114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4"/>
      <c r="R176" s="114"/>
      <c r="S176" s="114"/>
      <c r="T176" s="114"/>
      <c r="U176" s="114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4"/>
      <c r="R177" s="114"/>
      <c r="S177" s="114"/>
      <c r="T177" s="114"/>
      <c r="U177" s="114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4"/>
      <c r="R178" s="114"/>
      <c r="S178" s="114"/>
      <c r="T178" s="114"/>
      <c r="U178" s="114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4"/>
      <c r="R179" s="114"/>
      <c r="S179" s="114"/>
      <c r="T179" s="114"/>
      <c r="U179" s="114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4"/>
      <c r="R180" s="114"/>
      <c r="S180" s="114"/>
      <c r="T180" s="114"/>
      <c r="U180" s="114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4"/>
      <c r="R181" s="114"/>
      <c r="S181" s="114"/>
      <c r="T181" s="114"/>
      <c r="U181" s="114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4"/>
      <c r="R182" s="114"/>
      <c r="S182" s="114"/>
      <c r="T182" s="114"/>
      <c r="U182" s="114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4"/>
      <c r="R183" s="114"/>
      <c r="S183" s="114"/>
      <c r="T183" s="114"/>
      <c r="U183" s="114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4"/>
      <c r="R184" s="114"/>
      <c r="S184" s="114"/>
      <c r="T184" s="114"/>
      <c r="U184" s="11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4"/>
      <c r="R185" s="114"/>
      <c r="S185" s="114"/>
      <c r="T185" s="114"/>
      <c r="U185" s="114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4"/>
      <c r="R186" s="114"/>
      <c r="S186" s="114"/>
      <c r="T186" s="114"/>
      <c r="U186" s="114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4"/>
      <c r="R187" s="114"/>
      <c r="S187" s="114"/>
      <c r="T187" s="114"/>
      <c r="U187" s="114"/>
      <c r="V187"/>
      <c r="W187"/>
      <c r="X187"/>
      <c r="Y187"/>
      <c r="Z187"/>
      <c r="AA187"/>
      <c r="AB187"/>
      <c r="AC187"/>
      <c r="AD18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2018-12-20T17:48:42Z</dcterms:modified>
</cp:coreProperties>
</file>