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G22" i="4" l="1"/>
  <c r="AG25" i="4" s="1"/>
  <c r="O28" i="4"/>
  <c r="N28" i="4"/>
  <c r="M28" i="4"/>
  <c r="L28" i="4"/>
  <c r="K28" i="4"/>
  <c r="AS25" i="4"/>
  <c r="AQ25" i="4"/>
  <c r="AP25" i="4"/>
  <c r="AO25" i="4"/>
  <c r="AN25" i="4"/>
  <c r="AM25" i="4"/>
  <c r="AE25" i="4"/>
  <c r="I30" i="4" s="1"/>
  <c r="AD25" i="4"/>
  <c r="AC25" i="4"/>
  <c r="G30" i="4" s="1"/>
  <c r="AB25" i="4"/>
  <c r="AA25" i="4"/>
  <c r="E30" i="4" s="1"/>
  <c r="W25" i="4"/>
  <c r="U25" i="4"/>
  <c r="V25" i="4" s="1"/>
  <c r="T25" i="4"/>
  <c r="S25" i="4"/>
  <c r="R25" i="4"/>
  <c r="Q25" i="4"/>
  <c r="K25" i="4"/>
  <c r="K29" i="4" s="1"/>
  <c r="I25" i="4"/>
  <c r="I29" i="4" s="1"/>
  <c r="I31" i="4" s="1"/>
  <c r="H25" i="4"/>
  <c r="H29" i="4" s="1"/>
  <c r="G25" i="4"/>
  <c r="G29" i="4" s="1"/>
  <c r="G31" i="4" s="1"/>
  <c r="F25" i="4"/>
  <c r="F29" i="4" s="1"/>
  <c r="E25" i="4"/>
  <c r="E29" i="4" s="1"/>
  <c r="E31" i="4" s="1"/>
  <c r="K30" i="4" l="1"/>
  <c r="J30" i="4" s="1"/>
  <c r="AR25" i="4"/>
  <c r="J25" i="4"/>
  <c r="F30" i="4"/>
  <c r="H30" i="4"/>
  <c r="M30" i="4" s="1"/>
  <c r="M29" i="4"/>
  <c r="J29" i="4"/>
  <c r="F31" i="4"/>
  <c r="L31" i="4" s="1"/>
  <c r="N29" i="4"/>
  <c r="L29" i="4"/>
  <c r="K31" i="4"/>
  <c r="O29" i="4"/>
  <c r="J31" i="4"/>
  <c r="O31" i="4"/>
  <c r="O30" i="4"/>
  <c r="L30" i="4"/>
  <c r="H31" i="4"/>
  <c r="M31" i="4" s="1"/>
  <c r="AF25" i="4"/>
  <c r="N30" i="4" l="1"/>
  <c r="N31" i="4"/>
  <c r="N31" i="1"/>
  <c r="AI27" i="1"/>
  <c r="AH27" i="1"/>
  <c r="AG27" i="1"/>
  <c r="AF27" i="1"/>
  <c r="AE27" i="1"/>
  <c r="AD27" i="1"/>
  <c r="AA27" i="1"/>
  <c r="I33" i="1"/>
  <c r="Z27" i="1"/>
  <c r="H33" i="1"/>
  <c r="L33" i="1" s="1"/>
  <c r="Y27" i="1"/>
  <c r="G33" i="1"/>
  <c r="X27" i="1"/>
  <c r="F33" i="1"/>
  <c r="W27" i="1"/>
  <c r="E33" i="1"/>
  <c r="T27" i="1"/>
  <c r="S27" i="1"/>
  <c r="R27" i="1"/>
  <c r="Q27" i="1"/>
  <c r="P27" i="1"/>
  <c r="M27" i="1"/>
  <c r="L27" i="1"/>
  <c r="K27" i="1"/>
  <c r="J27" i="1"/>
  <c r="I27" i="1"/>
  <c r="H27" i="1"/>
  <c r="H31" i="1"/>
  <c r="G27" i="1"/>
  <c r="G31" i="1"/>
  <c r="G34" i="1" s="1"/>
  <c r="F27" i="1"/>
  <c r="F31" i="1" s="1"/>
  <c r="E27" i="1"/>
  <c r="E31" i="1" s="1"/>
  <c r="M33" i="1"/>
  <c r="D28" i="1" l="1"/>
  <c r="K33" i="1"/>
  <c r="I31" i="1"/>
  <c r="I34" i="1" s="1"/>
  <c r="E34" i="1"/>
  <c r="M31" i="1"/>
  <c r="L31" i="1"/>
  <c r="K31" i="1"/>
  <c r="F34" i="1"/>
  <c r="H34" i="1"/>
  <c r="L34" i="1" s="1"/>
  <c r="M34" i="1" l="1"/>
  <c r="K34" i="1"/>
</calcChain>
</file>

<file path=xl/sharedStrings.xml><?xml version="1.0" encoding="utf-8"?>
<sst xmlns="http://schemas.openxmlformats.org/spreadsheetml/2006/main" count="313" uniqueCount="108">
  <si>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</si>
  <si>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</si>
  <si>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</si>
  <si>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</si>
  <si>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</si>
  <si>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</si>
  <si>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</si>
  <si>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</si>
  <si>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</si>
  <si>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</si>
  <si>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</si>
  <si>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</si>
  <si>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</si>
  <si>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</si>
  <si>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</si>
  <si>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</si>
  <si>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</si>
  <si>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</si>
  <si>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</si>
  <si>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</si>
  <si>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</si>
  <si>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</si>
  <si>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</si>
  <si>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</si>
  <si>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</si>
  <si>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</si>
  <si>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</si>
  <si>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</si>
  <si>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</si>
  <si>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</si>
  <si>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</si>
  <si>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</si>
  <si>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</si>
  <si>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</si>
  <si>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Mannila</t>
  </si>
  <si>
    <t>4.</t>
  </si>
  <si>
    <t>ViVe</t>
  </si>
  <si>
    <t>ykköspesis</t>
  </si>
  <si>
    <t>10.</t>
  </si>
  <si>
    <t>NJ</t>
  </si>
  <si>
    <t>suomensarja</t>
  </si>
  <si>
    <t>ViVe  2</t>
  </si>
  <si>
    <t>AA</t>
  </si>
  <si>
    <t>YKV</t>
  </si>
  <si>
    <t>5.</t>
  </si>
  <si>
    <t>7.</t>
  </si>
  <si>
    <t>6.</t>
  </si>
  <si>
    <t>9.</t>
  </si>
  <si>
    <t>18.08. 2001  ViVe - PuPe  2-1  (2-1, 0-3, 5-2)</t>
  </si>
  <si>
    <t xml:space="preserve">  19 v   5 kk 14 pv</t>
  </si>
  <si>
    <t>4.  ottelu</t>
  </si>
  <si>
    <t>01.09. 2001  HP-K - ViVe  0-2  (4-14, 3-9)</t>
  </si>
  <si>
    <t xml:space="preserve">  19 v   5 kk 28 pv</t>
  </si>
  <si>
    <t>3.</t>
  </si>
  <si>
    <t>VM</t>
  </si>
  <si>
    <t>SMJ</t>
  </si>
  <si>
    <t>Seurat</t>
  </si>
  <si>
    <t>ViVe = Vimpelin Veto  (1934),  kasvattajaseura</t>
  </si>
  <si>
    <t>AA = Alajärven Ankkurit  (1944)</t>
  </si>
  <si>
    <t>YKV = Ylistaron Kilpa-Veljet  (1945)</t>
  </si>
  <si>
    <t>NJ = Nurmon Jymy  (1925)</t>
  </si>
  <si>
    <t>VM = Vaasan Maila  (1933)</t>
  </si>
  <si>
    <t>SMJ = Seinäjoen Maila-Jussit  (1932)</t>
  </si>
  <si>
    <t>YKKÖSPESIS</t>
  </si>
  <si>
    <t>2.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</si>
  <si>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</si>
  <si>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</si>
  <si>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</si>
  <si>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</si>
  <si>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</si>
  <si>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</si>
  <si>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</si>
  <si>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</si>
  <si>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</si>
  <si>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</si>
  <si>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</si>
  <si>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</si>
  <si>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</si>
  <si>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</si>
  <si>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</si>
  <si>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</si>
  <si>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</si>
  <si>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</si>
  <si>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>I p</t>
  </si>
  <si>
    <t xml:space="preserve">  2-1  (5-1, 2-3, 2-1)</t>
  </si>
  <si>
    <t>C - POJAT</t>
  </si>
  <si>
    <t>01.08. 1997  Jyväskylä</t>
  </si>
  <si>
    <t xml:space="preserve">  2-4</t>
  </si>
  <si>
    <t>999</t>
  </si>
  <si>
    <t>4.3.1982   Vimpeli</t>
  </si>
  <si>
    <t xml:space="preserve"> ITÄ - LÄNSI - KORTTI</t>
  </si>
  <si>
    <t>VäVi</t>
  </si>
  <si>
    <t>VäVi = Vähänkyrön Viesti  (1938)</t>
  </si>
  <si>
    <t>11.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</si>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</sst>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3" xfId="0" applyFont="1" applyFill="1" applyBorder="1"/>
    <xf numFmtId="0" fontId="3" fillId="5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5" borderId="3" xfId="0" applyFont="1" applyFill="1" applyBorder="1"/>
    <xf numFmtId="0" fontId="3" fillId="5" borderId="1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0"/>
  <sheetViews>
    <sheetView tabSelected="1" zoomScale="95" zoomScaleNormal="95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6" customWidth="1"/>
    <col min="4" max="4" width="9.140625" style="75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5" customWidth="1"/>
    <col min="16" max="20" width="5.7109375" style="76" customWidth="1"/>
    <col min="21" max="21" width="8.7109375" style="76" customWidth="1"/>
    <col min="22" max="22" width="0.7109375" style="35" customWidth="1"/>
    <col min="23" max="27" width="5.7109375" style="76" customWidth="1"/>
    <col min="28" max="28" width="8.7109375" style="76" customWidth="1"/>
    <col min="29" max="29" width="0.7109375" style="35" customWidth="1"/>
    <col min="30" max="35" width="5.7109375" style="76" customWidth="1"/>
    <col min="36" max="36" width="81.85546875" style="1" customWidth="1"/>
    <col min="37" max="16384" width="9.140625" style="8"/>
  </cols>
  <sheetData>
    <row r="1" spans="1:36" ht="15.75" customHeight="1" x14ac:dyDescent="0.25">
      <c r="A1" s="1"/>
      <c r="B1" s="2" t="s">
        <v>34</v>
      </c>
      <c r="C1" s="3"/>
      <c r="D1" s="4"/>
      <c r="E1" s="5" t="s">
        <v>89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10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3"/>
      <c r="W2" s="22" t="s">
        <v>16</v>
      </c>
      <c r="X2" s="14"/>
      <c r="Y2" s="14"/>
      <c r="Z2" s="14"/>
      <c r="AA2" s="14"/>
      <c r="AB2" s="15"/>
      <c r="AC2" s="19"/>
      <c r="AD2" s="22" t="s">
        <v>95</v>
      </c>
      <c r="AE2" s="14"/>
      <c r="AF2" s="14"/>
      <c r="AG2" s="20"/>
      <c r="AH2" s="14" t="s">
        <v>96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2000</v>
      </c>
      <c r="C4" s="25" t="s">
        <v>44</v>
      </c>
      <c r="D4" s="26" t="s">
        <v>36</v>
      </c>
      <c r="E4" s="27"/>
      <c r="F4" s="27" t="s">
        <v>37</v>
      </c>
      <c r="G4" s="77"/>
      <c r="H4" s="28"/>
      <c r="I4" s="25"/>
      <c r="J4" s="25"/>
      <c r="K4" s="25"/>
      <c r="L4" s="25"/>
      <c r="M4" s="25"/>
      <c r="N4" s="29"/>
      <c r="O4" s="24"/>
      <c r="P4" s="30"/>
      <c r="Q4" s="31"/>
      <c r="R4" s="32"/>
      <c r="S4" s="31"/>
      <c r="T4" s="31"/>
      <c r="U4" s="32"/>
      <c r="V4" s="24"/>
      <c r="W4" s="36"/>
      <c r="X4" s="33"/>
      <c r="Y4" s="33"/>
      <c r="Z4" s="33"/>
      <c r="AA4" s="33"/>
      <c r="AB4" s="33"/>
      <c r="AC4" s="24"/>
      <c r="AD4" s="31"/>
      <c r="AE4" s="30"/>
      <c r="AF4" s="30"/>
      <c r="AG4" s="32"/>
      <c r="AH4" s="34"/>
      <c r="AI4" s="31"/>
      <c r="AJ4" s="9"/>
    </row>
    <row r="5" spans="1:36" s="23" customFormat="1" ht="15" customHeight="1" x14ac:dyDescent="0.25">
      <c r="A5" s="9"/>
      <c r="B5" s="25">
        <v>2001</v>
      </c>
      <c r="C5" s="25" t="s">
        <v>35</v>
      </c>
      <c r="D5" s="26" t="s">
        <v>36</v>
      </c>
      <c r="E5" s="27"/>
      <c r="F5" s="27" t="s">
        <v>37</v>
      </c>
      <c r="G5" s="77"/>
      <c r="H5" s="28"/>
      <c r="I5" s="25"/>
      <c r="J5" s="25"/>
      <c r="K5" s="25"/>
      <c r="L5" s="25"/>
      <c r="M5" s="25"/>
      <c r="N5" s="25"/>
      <c r="O5" s="35"/>
      <c r="P5" s="31"/>
      <c r="Q5" s="31"/>
      <c r="R5" s="32"/>
      <c r="S5" s="31"/>
      <c r="T5" s="31"/>
      <c r="U5" s="31"/>
      <c r="V5" s="35"/>
      <c r="W5" s="36">
        <v>5</v>
      </c>
      <c r="X5" s="36">
        <v>0</v>
      </c>
      <c r="Y5" s="36">
        <v>0</v>
      </c>
      <c r="Z5" s="36">
        <v>1</v>
      </c>
      <c r="AA5" s="36">
        <v>4</v>
      </c>
      <c r="AB5" s="63">
        <v>0.33300000000000002</v>
      </c>
      <c r="AC5" s="35"/>
      <c r="AD5" s="31"/>
      <c r="AE5" s="31"/>
      <c r="AF5" s="32"/>
      <c r="AG5" s="32"/>
      <c r="AH5" s="34"/>
      <c r="AI5" s="31"/>
      <c r="AJ5" s="9"/>
    </row>
    <row r="6" spans="1:36" s="23" customFormat="1" ht="15" customHeight="1" x14ac:dyDescent="0.2">
      <c r="A6" s="9"/>
      <c r="B6" s="25">
        <v>2002</v>
      </c>
      <c r="C6" s="25" t="s">
        <v>35</v>
      </c>
      <c r="D6" s="26" t="s">
        <v>36</v>
      </c>
      <c r="E6" s="27"/>
      <c r="F6" s="27" t="s">
        <v>37</v>
      </c>
      <c r="G6" s="77"/>
      <c r="H6" s="28"/>
      <c r="I6" s="25"/>
      <c r="J6" s="25"/>
      <c r="K6" s="25"/>
      <c r="L6" s="25"/>
      <c r="M6" s="25"/>
      <c r="N6" s="29"/>
      <c r="O6" s="24"/>
      <c r="P6" s="30"/>
      <c r="Q6" s="31"/>
      <c r="R6" s="32"/>
      <c r="S6" s="31"/>
      <c r="T6" s="31"/>
      <c r="U6" s="32"/>
      <c r="V6" s="24"/>
      <c r="W6" s="36"/>
      <c r="X6" s="33"/>
      <c r="Y6" s="33"/>
      <c r="Z6" s="33"/>
      <c r="AA6" s="33"/>
      <c r="AB6" s="33"/>
      <c r="AC6" s="24"/>
      <c r="AD6" s="31"/>
      <c r="AE6" s="30"/>
      <c r="AF6" s="37"/>
      <c r="AG6" s="32"/>
      <c r="AH6" s="34"/>
      <c r="AI6" s="31"/>
      <c r="AJ6" s="9"/>
    </row>
    <row r="7" spans="1:36" s="23" customFormat="1" ht="15" customHeight="1" x14ac:dyDescent="0.2">
      <c r="A7" s="9"/>
      <c r="B7" s="38">
        <v>2003</v>
      </c>
      <c r="C7" s="38" t="s">
        <v>47</v>
      </c>
      <c r="D7" s="39" t="s">
        <v>41</v>
      </c>
      <c r="E7" s="38"/>
      <c r="F7" s="40" t="s">
        <v>40</v>
      </c>
      <c r="G7" s="78"/>
      <c r="H7" s="41"/>
      <c r="I7" s="38"/>
      <c r="J7" s="38"/>
      <c r="K7" s="38"/>
      <c r="L7" s="38"/>
      <c r="M7" s="38"/>
      <c r="N7" s="42"/>
      <c r="O7" s="24"/>
      <c r="P7" s="30"/>
      <c r="Q7" s="31"/>
      <c r="R7" s="32"/>
      <c r="S7" s="31"/>
      <c r="T7" s="31"/>
      <c r="U7" s="32"/>
      <c r="V7" s="24"/>
      <c r="W7" s="36"/>
      <c r="X7" s="33"/>
      <c r="Y7" s="33"/>
      <c r="Z7" s="33"/>
      <c r="AA7" s="33"/>
      <c r="AB7" s="33"/>
      <c r="AC7" s="24"/>
      <c r="AD7" s="31"/>
      <c r="AE7" s="30"/>
      <c r="AF7" s="37"/>
      <c r="AG7" s="32"/>
      <c r="AH7" s="34"/>
      <c r="AI7" s="31"/>
      <c r="AJ7" s="9"/>
    </row>
    <row r="8" spans="1:36" s="23" customFormat="1" ht="15" customHeight="1" x14ac:dyDescent="0.2">
      <c r="A8" s="9"/>
      <c r="B8" s="38">
        <v>2004</v>
      </c>
      <c r="C8" s="38" t="s">
        <v>45</v>
      </c>
      <c r="D8" s="39" t="s">
        <v>41</v>
      </c>
      <c r="E8" s="38"/>
      <c r="F8" s="40" t="s">
        <v>40</v>
      </c>
      <c r="G8" s="78"/>
      <c r="H8" s="41"/>
      <c r="I8" s="38"/>
      <c r="J8" s="38"/>
      <c r="K8" s="38"/>
      <c r="L8" s="38"/>
      <c r="M8" s="38"/>
      <c r="N8" s="42"/>
      <c r="O8" s="24"/>
      <c r="P8" s="30"/>
      <c r="Q8" s="31"/>
      <c r="R8" s="32"/>
      <c r="S8" s="31"/>
      <c r="T8" s="31"/>
      <c r="U8" s="32"/>
      <c r="V8" s="24"/>
      <c r="W8" s="36"/>
      <c r="X8" s="33"/>
      <c r="Y8" s="33"/>
      <c r="Z8" s="33"/>
      <c r="AA8" s="33"/>
      <c r="AB8" s="33"/>
      <c r="AC8" s="24"/>
      <c r="AD8" s="31"/>
      <c r="AE8" s="30"/>
      <c r="AF8" s="37"/>
      <c r="AG8" s="32"/>
      <c r="AH8" s="34"/>
      <c r="AI8" s="31"/>
      <c r="AJ8" s="9"/>
    </row>
    <row r="9" spans="1:36" s="23" customFormat="1" ht="15" customHeight="1" x14ac:dyDescent="0.2">
      <c r="A9" s="9"/>
      <c r="B9" s="38">
        <v>2005</v>
      </c>
      <c r="C9" s="38" t="s">
        <v>46</v>
      </c>
      <c r="D9" s="39" t="s">
        <v>41</v>
      </c>
      <c r="E9" s="38"/>
      <c r="F9" s="40" t="s">
        <v>40</v>
      </c>
      <c r="G9" s="78"/>
      <c r="H9" s="41"/>
      <c r="I9" s="38"/>
      <c r="J9" s="38"/>
      <c r="K9" s="38"/>
      <c r="L9" s="38"/>
      <c r="M9" s="38"/>
      <c r="N9" s="42"/>
      <c r="O9" s="24"/>
      <c r="P9" s="30"/>
      <c r="Q9" s="31"/>
      <c r="R9" s="32"/>
      <c r="S9" s="31"/>
      <c r="T9" s="31"/>
      <c r="U9" s="32"/>
      <c r="V9" s="24"/>
      <c r="W9" s="36"/>
      <c r="X9" s="33"/>
      <c r="Y9" s="33"/>
      <c r="Z9" s="33"/>
      <c r="AA9" s="33"/>
      <c r="AB9" s="33"/>
      <c r="AC9" s="24"/>
      <c r="AD9" s="31"/>
      <c r="AE9" s="30"/>
      <c r="AF9" s="37"/>
      <c r="AG9" s="32"/>
      <c r="AH9" s="34"/>
      <c r="AI9" s="31"/>
      <c r="AJ9" s="9"/>
    </row>
    <row r="10" spans="1:36" s="23" customFormat="1" ht="15" customHeight="1" x14ac:dyDescent="0.2">
      <c r="A10" s="9"/>
      <c r="B10" s="25">
        <v>2006</v>
      </c>
      <c r="C10" s="25" t="s">
        <v>46</v>
      </c>
      <c r="D10" s="26" t="s">
        <v>42</v>
      </c>
      <c r="E10" s="27"/>
      <c r="F10" s="27" t="s">
        <v>37</v>
      </c>
      <c r="G10" s="77"/>
      <c r="H10" s="28"/>
      <c r="I10" s="25"/>
      <c r="J10" s="25"/>
      <c r="K10" s="25"/>
      <c r="L10" s="25"/>
      <c r="M10" s="25"/>
      <c r="N10" s="29"/>
      <c r="O10" s="24"/>
      <c r="P10" s="30"/>
      <c r="Q10" s="31"/>
      <c r="R10" s="32"/>
      <c r="S10" s="31"/>
      <c r="T10" s="31"/>
      <c r="U10" s="32"/>
      <c r="V10" s="24"/>
      <c r="W10" s="36"/>
      <c r="X10" s="33"/>
      <c r="Y10" s="33"/>
      <c r="Z10" s="33"/>
      <c r="AA10" s="33"/>
      <c r="AB10" s="33"/>
      <c r="AC10" s="24"/>
      <c r="AD10" s="31"/>
      <c r="AE10" s="30"/>
      <c r="AF10" s="37"/>
      <c r="AG10" s="32"/>
      <c r="AH10" s="34"/>
      <c r="AI10" s="31"/>
      <c r="AJ10" s="9"/>
    </row>
    <row r="11" spans="1:36" s="23" customFormat="1" ht="15" customHeight="1" x14ac:dyDescent="0.2">
      <c r="A11" s="9"/>
      <c r="B11" s="25">
        <v>2007</v>
      </c>
      <c r="C11" s="25" t="s">
        <v>45</v>
      </c>
      <c r="D11" s="26" t="s">
        <v>43</v>
      </c>
      <c r="E11" s="27"/>
      <c r="F11" s="27" t="s">
        <v>37</v>
      </c>
      <c r="G11" s="77"/>
      <c r="H11" s="28"/>
      <c r="I11" s="25"/>
      <c r="J11" s="25"/>
      <c r="K11" s="25"/>
      <c r="L11" s="25"/>
      <c r="M11" s="25"/>
      <c r="N11" s="29"/>
      <c r="O11" s="24"/>
      <c r="P11" s="30"/>
      <c r="Q11" s="31"/>
      <c r="R11" s="32"/>
      <c r="S11" s="31"/>
      <c r="T11" s="31"/>
      <c r="U11" s="32"/>
      <c r="V11" s="24"/>
      <c r="W11" s="36"/>
      <c r="X11" s="33"/>
      <c r="Y11" s="33"/>
      <c r="Z11" s="33"/>
      <c r="AA11" s="33"/>
      <c r="AB11" s="33"/>
      <c r="AC11" s="24"/>
      <c r="AD11" s="31"/>
      <c r="AE11" s="30"/>
      <c r="AF11" s="37"/>
      <c r="AG11" s="32"/>
      <c r="AH11" s="34"/>
      <c r="AI11" s="31"/>
      <c r="AJ11" s="9"/>
    </row>
    <row r="12" spans="1:36" s="23" customFormat="1" ht="15" customHeight="1" x14ac:dyDescent="0.2">
      <c r="A12" s="9"/>
      <c r="B12" s="25">
        <v>2008</v>
      </c>
      <c r="C12" s="25" t="s">
        <v>44</v>
      </c>
      <c r="D12" s="26" t="s">
        <v>43</v>
      </c>
      <c r="E12" s="27"/>
      <c r="F12" s="27" t="s">
        <v>37</v>
      </c>
      <c r="G12" s="77"/>
      <c r="H12" s="28"/>
      <c r="I12" s="25"/>
      <c r="J12" s="25"/>
      <c r="K12" s="25"/>
      <c r="L12" s="25"/>
      <c r="M12" s="25"/>
      <c r="N12" s="29"/>
      <c r="O12" s="24"/>
      <c r="P12" s="30"/>
      <c r="Q12" s="31"/>
      <c r="R12" s="32"/>
      <c r="S12" s="31"/>
      <c r="T12" s="31"/>
      <c r="U12" s="32"/>
      <c r="V12" s="24"/>
      <c r="W12" s="36"/>
      <c r="X12" s="33"/>
      <c r="Y12" s="33"/>
      <c r="Z12" s="33"/>
      <c r="AA12" s="33"/>
      <c r="AB12" s="33"/>
      <c r="AC12" s="24"/>
      <c r="AD12" s="31"/>
      <c r="AE12" s="30"/>
      <c r="AF12" s="37"/>
      <c r="AG12" s="32"/>
      <c r="AH12" s="34"/>
      <c r="AI12" s="31"/>
      <c r="AJ12" s="9"/>
    </row>
    <row r="13" spans="1:36" s="23" customFormat="1" ht="15" customHeight="1" x14ac:dyDescent="0.2">
      <c r="A13" s="9"/>
      <c r="B13" s="25">
        <v>2009</v>
      </c>
      <c r="C13" s="25" t="s">
        <v>47</v>
      </c>
      <c r="D13" s="26" t="s">
        <v>43</v>
      </c>
      <c r="E13" s="27"/>
      <c r="F13" s="27" t="s">
        <v>37</v>
      </c>
      <c r="G13" s="77"/>
      <c r="H13" s="28"/>
      <c r="I13" s="25"/>
      <c r="J13" s="25"/>
      <c r="K13" s="25"/>
      <c r="L13" s="25"/>
      <c r="M13" s="25"/>
      <c r="N13" s="29"/>
      <c r="O13" s="24"/>
      <c r="P13" s="30"/>
      <c r="Q13" s="31"/>
      <c r="R13" s="32"/>
      <c r="S13" s="31"/>
      <c r="T13" s="31"/>
      <c r="U13" s="32"/>
      <c r="V13" s="24"/>
      <c r="W13" s="36"/>
      <c r="X13" s="33"/>
      <c r="Y13" s="33"/>
      <c r="Z13" s="33"/>
      <c r="AA13" s="33"/>
      <c r="AB13" s="33"/>
      <c r="AC13" s="24"/>
      <c r="AD13" s="31"/>
      <c r="AE13" s="30"/>
      <c r="AF13" s="37"/>
      <c r="AG13" s="32"/>
      <c r="AH13" s="34"/>
      <c r="AI13" s="31"/>
      <c r="AJ13" s="9"/>
    </row>
    <row r="14" spans="1:36" s="23" customFormat="1" ht="15" customHeight="1" x14ac:dyDescent="0.2">
      <c r="A14" s="1"/>
      <c r="B14" s="31">
        <v>2009</v>
      </c>
      <c r="C14" s="31" t="s">
        <v>38</v>
      </c>
      <c r="D14" s="2" t="s">
        <v>39</v>
      </c>
      <c r="E14" s="31">
        <v>5</v>
      </c>
      <c r="F14" s="31">
        <v>0</v>
      </c>
      <c r="G14" s="32">
        <v>0</v>
      </c>
      <c r="H14" s="31">
        <v>0</v>
      </c>
      <c r="I14" s="31">
        <v>3</v>
      </c>
      <c r="J14" s="31">
        <v>3</v>
      </c>
      <c r="K14" s="31">
        <v>0</v>
      </c>
      <c r="L14" s="31">
        <v>0</v>
      </c>
      <c r="M14" s="31">
        <v>0</v>
      </c>
      <c r="N14" s="43">
        <v>0.3</v>
      </c>
      <c r="O14" s="24"/>
      <c r="P14" s="30"/>
      <c r="Q14" s="31"/>
      <c r="R14" s="32"/>
      <c r="S14" s="31"/>
      <c r="T14" s="31"/>
      <c r="U14" s="32"/>
      <c r="V14" s="24"/>
      <c r="W14" s="36"/>
      <c r="X14" s="33"/>
      <c r="Y14" s="33"/>
      <c r="Z14" s="33"/>
      <c r="AA14" s="33"/>
      <c r="AB14" s="33"/>
      <c r="AC14" s="24"/>
      <c r="AD14" s="31"/>
      <c r="AE14" s="30"/>
      <c r="AF14" s="37"/>
      <c r="AG14" s="32"/>
      <c r="AH14" s="34"/>
      <c r="AI14" s="31"/>
      <c r="AJ14" s="9"/>
    </row>
    <row r="15" spans="1:36" ht="15" customHeight="1" x14ac:dyDescent="0.25">
      <c r="A15" s="9"/>
      <c r="B15" s="25">
        <v>2010</v>
      </c>
      <c r="C15" s="25" t="s">
        <v>53</v>
      </c>
      <c r="D15" s="26" t="s">
        <v>54</v>
      </c>
      <c r="E15" s="27"/>
      <c r="F15" s="27" t="s">
        <v>37</v>
      </c>
      <c r="G15" s="77"/>
      <c r="H15" s="28"/>
      <c r="I15" s="25"/>
      <c r="J15" s="25"/>
      <c r="K15" s="25"/>
      <c r="L15" s="25"/>
      <c r="M15" s="25"/>
      <c r="N15" s="29"/>
      <c r="P15" s="31"/>
      <c r="Q15" s="31"/>
      <c r="R15" s="32"/>
      <c r="S15" s="31"/>
      <c r="T15" s="31"/>
      <c r="U15" s="32"/>
      <c r="W15" s="36"/>
      <c r="X15" s="33"/>
      <c r="Y15" s="33"/>
      <c r="Z15" s="33"/>
      <c r="AA15" s="33"/>
      <c r="AB15" s="33"/>
      <c r="AD15" s="31"/>
      <c r="AE15" s="31"/>
      <c r="AF15" s="31"/>
      <c r="AG15" s="32"/>
      <c r="AH15" s="34"/>
      <c r="AI15" s="31"/>
      <c r="AJ15" s="9"/>
    </row>
    <row r="16" spans="1:36" s="23" customFormat="1" ht="15" customHeight="1" x14ac:dyDescent="0.25">
      <c r="A16" s="9"/>
      <c r="B16" s="25">
        <v>2011</v>
      </c>
      <c r="C16" s="25" t="s">
        <v>35</v>
      </c>
      <c r="D16" s="26" t="s">
        <v>55</v>
      </c>
      <c r="E16" s="25"/>
      <c r="F16" s="27" t="s">
        <v>37</v>
      </c>
      <c r="G16" s="77"/>
      <c r="H16" s="28"/>
      <c r="I16" s="25"/>
      <c r="J16" s="25"/>
      <c r="K16" s="25"/>
      <c r="L16" s="25"/>
      <c r="M16" s="25"/>
      <c r="N16" s="29"/>
      <c r="O16" s="35"/>
      <c r="P16" s="31"/>
      <c r="Q16" s="31"/>
      <c r="R16" s="32"/>
      <c r="S16" s="31"/>
      <c r="T16" s="31"/>
      <c r="U16" s="32"/>
      <c r="V16" s="35"/>
      <c r="W16" s="36"/>
      <c r="X16" s="33"/>
      <c r="Y16" s="33"/>
      <c r="Z16" s="33"/>
      <c r="AA16" s="33"/>
      <c r="AB16" s="33"/>
      <c r="AC16" s="35"/>
      <c r="AD16" s="31"/>
      <c r="AE16" s="31"/>
      <c r="AF16" s="31"/>
      <c r="AG16" s="32"/>
      <c r="AH16" s="34"/>
      <c r="AI16" s="31"/>
      <c r="AJ16" s="9"/>
    </row>
    <row r="17" spans="1:37" s="23" customFormat="1" ht="15" customHeight="1" x14ac:dyDescent="0.2">
      <c r="A17" s="9"/>
      <c r="B17" s="38">
        <v>2012</v>
      </c>
      <c r="C17" s="38" t="s">
        <v>65</v>
      </c>
      <c r="D17" s="39" t="s">
        <v>54</v>
      </c>
      <c r="E17" s="40"/>
      <c r="F17" s="40" t="s">
        <v>40</v>
      </c>
      <c r="G17" s="38"/>
      <c r="H17" s="38"/>
      <c r="I17" s="39"/>
      <c r="J17" s="39"/>
      <c r="K17" s="79"/>
      <c r="L17" s="79"/>
      <c r="M17" s="79"/>
      <c r="N17" s="39"/>
      <c r="O17" s="24"/>
      <c r="P17" s="30"/>
      <c r="Q17" s="31"/>
      <c r="R17" s="32"/>
      <c r="S17" s="31"/>
      <c r="T17" s="31"/>
      <c r="U17" s="32"/>
      <c r="V17" s="24"/>
      <c r="W17" s="36"/>
      <c r="X17" s="33"/>
      <c r="Y17" s="33"/>
      <c r="Z17" s="33"/>
      <c r="AA17" s="33"/>
      <c r="AB17" s="33"/>
      <c r="AC17" s="24"/>
      <c r="AD17" s="31"/>
      <c r="AE17" s="31"/>
      <c r="AF17" s="31"/>
      <c r="AG17" s="32"/>
      <c r="AH17" s="34"/>
      <c r="AI17" s="31"/>
      <c r="AJ17" s="9"/>
    </row>
    <row r="18" spans="1:37" s="23" customFormat="1" ht="15" customHeight="1" x14ac:dyDescent="0.2">
      <c r="A18" s="9"/>
      <c r="B18" s="38">
        <v>2013</v>
      </c>
      <c r="C18" s="38" t="s">
        <v>64</v>
      </c>
      <c r="D18" s="39" t="s">
        <v>54</v>
      </c>
      <c r="E18" s="40"/>
      <c r="F18" s="40" t="s">
        <v>40</v>
      </c>
      <c r="G18" s="38"/>
      <c r="H18" s="38"/>
      <c r="I18" s="39"/>
      <c r="J18" s="39"/>
      <c r="K18" s="79"/>
      <c r="L18" s="79"/>
      <c r="M18" s="79"/>
      <c r="N18" s="39"/>
      <c r="O18" s="24"/>
      <c r="P18" s="30"/>
      <c r="Q18" s="31"/>
      <c r="R18" s="32"/>
      <c r="S18" s="31"/>
      <c r="T18" s="31"/>
      <c r="U18" s="32"/>
      <c r="V18" s="24"/>
      <c r="W18" s="36"/>
      <c r="X18" s="33"/>
      <c r="Y18" s="33"/>
      <c r="Z18" s="33"/>
      <c r="AA18" s="33"/>
      <c r="AB18" s="33"/>
      <c r="AC18" s="24"/>
      <c r="AD18" s="31"/>
      <c r="AE18" s="31"/>
      <c r="AF18" s="31"/>
      <c r="AG18" s="32"/>
      <c r="AH18" s="34"/>
      <c r="AI18" s="31"/>
      <c r="AJ18" s="9"/>
    </row>
    <row r="19" spans="1:37" s="23" customFormat="1" ht="15" customHeight="1" x14ac:dyDescent="0.2">
      <c r="A19" s="9"/>
      <c r="B19" s="38">
        <v>2014</v>
      </c>
      <c r="C19" s="38" t="s">
        <v>53</v>
      </c>
      <c r="D19" s="39" t="s">
        <v>54</v>
      </c>
      <c r="E19" s="40"/>
      <c r="F19" s="40" t="s">
        <v>40</v>
      </c>
      <c r="G19" s="38"/>
      <c r="H19" s="38"/>
      <c r="I19" s="39"/>
      <c r="J19" s="39"/>
      <c r="K19" s="79"/>
      <c r="L19" s="79"/>
      <c r="M19" s="79"/>
      <c r="N19" s="39"/>
      <c r="O19" s="24"/>
      <c r="P19" s="30"/>
      <c r="Q19" s="31"/>
      <c r="R19" s="32"/>
      <c r="S19" s="31"/>
      <c r="T19" s="31"/>
      <c r="U19" s="32"/>
      <c r="V19" s="24"/>
      <c r="W19" s="36"/>
      <c r="X19" s="33"/>
      <c r="Y19" s="33"/>
      <c r="Z19" s="33"/>
      <c r="AA19" s="33"/>
      <c r="AB19" s="33"/>
      <c r="AC19" s="24"/>
      <c r="AD19" s="31"/>
      <c r="AE19" s="31"/>
      <c r="AF19" s="31"/>
      <c r="AG19" s="32"/>
      <c r="AH19" s="34"/>
      <c r="AI19" s="31"/>
      <c r="AJ19" s="9"/>
    </row>
    <row r="20" spans="1:37" s="23" customFormat="1" ht="15" customHeight="1" x14ac:dyDescent="0.2">
      <c r="A20" s="9"/>
      <c r="B20" s="38">
        <v>2015</v>
      </c>
      <c r="C20" s="38" t="s">
        <v>64</v>
      </c>
      <c r="D20" s="39" t="s">
        <v>54</v>
      </c>
      <c r="E20" s="40"/>
      <c r="F20" s="40" t="s">
        <v>40</v>
      </c>
      <c r="G20" s="38"/>
      <c r="H20" s="38"/>
      <c r="I20" s="39"/>
      <c r="J20" s="39"/>
      <c r="K20" s="79"/>
      <c r="L20" s="79"/>
      <c r="M20" s="79"/>
      <c r="N20" s="39"/>
      <c r="O20" s="24"/>
      <c r="P20" s="30"/>
      <c r="Q20" s="31"/>
      <c r="R20" s="32"/>
      <c r="S20" s="31"/>
      <c r="T20" s="31"/>
      <c r="U20" s="32"/>
      <c r="V20" s="24"/>
      <c r="W20" s="36"/>
      <c r="X20" s="33"/>
      <c r="Y20" s="33"/>
      <c r="Z20" s="33"/>
      <c r="AA20" s="33"/>
      <c r="AB20" s="33"/>
      <c r="AC20" s="24"/>
      <c r="AD20" s="31"/>
      <c r="AE20" s="31"/>
      <c r="AF20" s="31"/>
      <c r="AG20" s="32"/>
      <c r="AH20" s="34"/>
      <c r="AI20" s="31"/>
      <c r="AJ20" s="9"/>
    </row>
    <row r="21" spans="1:37" s="23" customFormat="1" ht="15" customHeight="1" x14ac:dyDescent="0.2">
      <c r="A21" s="9"/>
      <c r="B21" s="38">
        <v>2016</v>
      </c>
      <c r="C21" s="38" t="s">
        <v>65</v>
      </c>
      <c r="D21" s="39" t="s">
        <v>91</v>
      </c>
      <c r="E21" s="40"/>
      <c r="F21" s="40" t="s">
        <v>40</v>
      </c>
      <c r="G21" s="78"/>
      <c r="H21" s="41"/>
      <c r="I21" s="39"/>
      <c r="J21" s="39"/>
      <c r="K21" s="39"/>
      <c r="L21" s="39"/>
      <c r="M21" s="39"/>
      <c r="N21" s="39"/>
      <c r="O21" s="24"/>
      <c r="P21" s="30"/>
      <c r="Q21" s="31"/>
      <c r="R21" s="32"/>
      <c r="S21" s="31"/>
      <c r="T21" s="31"/>
      <c r="U21" s="32"/>
      <c r="V21" s="24"/>
      <c r="W21" s="36"/>
      <c r="X21" s="33"/>
      <c r="Y21" s="33"/>
      <c r="Z21" s="33"/>
      <c r="AA21" s="33"/>
      <c r="AB21" s="33"/>
      <c r="AC21" s="24"/>
      <c r="AD21" s="31"/>
      <c r="AE21" s="31"/>
      <c r="AF21" s="31"/>
      <c r="AG21" s="32"/>
      <c r="AH21" s="34"/>
      <c r="AI21" s="31"/>
      <c r="AJ21" s="9"/>
    </row>
    <row r="22" spans="1:37" s="23" customFormat="1" ht="15" customHeight="1" x14ac:dyDescent="0.2">
      <c r="A22" s="9"/>
      <c r="B22" s="38">
        <v>2017</v>
      </c>
      <c r="C22" s="38" t="s">
        <v>53</v>
      </c>
      <c r="D22" s="39" t="s">
        <v>41</v>
      </c>
      <c r="E22" s="38"/>
      <c r="F22" s="40" t="s">
        <v>40</v>
      </c>
      <c r="G22" s="78"/>
      <c r="H22" s="41"/>
      <c r="I22" s="38"/>
      <c r="J22" s="38"/>
      <c r="K22" s="38"/>
      <c r="L22" s="38"/>
      <c r="M22" s="38"/>
      <c r="N22" s="42"/>
      <c r="O22" s="24"/>
      <c r="P22" s="30"/>
      <c r="Q22" s="31"/>
      <c r="R22" s="32"/>
      <c r="S22" s="31"/>
      <c r="T22" s="31"/>
      <c r="U22" s="32"/>
      <c r="V22" s="24"/>
      <c r="W22" s="36"/>
      <c r="X22" s="33"/>
      <c r="Y22" s="33"/>
      <c r="Z22" s="33"/>
      <c r="AA22" s="33"/>
      <c r="AB22" s="33"/>
      <c r="AC22" s="24"/>
      <c r="AD22" s="31"/>
      <c r="AE22" s="31"/>
      <c r="AF22" s="31"/>
      <c r="AG22" s="32"/>
      <c r="AH22" s="34"/>
      <c r="AI22" s="31"/>
      <c r="AJ22" s="9"/>
    </row>
    <row r="23" spans="1:37" s="23" customFormat="1" ht="15" customHeight="1" x14ac:dyDescent="0.25">
      <c r="A23" s="9"/>
      <c r="B23" s="25">
        <v>2017</v>
      </c>
      <c r="C23" s="25" t="s">
        <v>93</v>
      </c>
      <c r="D23" s="26" t="s">
        <v>91</v>
      </c>
      <c r="E23" s="25"/>
      <c r="F23" s="27" t="s">
        <v>37</v>
      </c>
      <c r="G23" s="77"/>
      <c r="H23" s="28"/>
      <c r="I23" s="25"/>
      <c r="J23" s="25"/>
      <c r="K23" s="102"/>
      <c r="L23" s="102"/>
      <c r="M23" s="102"/>
      <c r="N23" s="29"/>
      <c r="O23" s="35"/>
      <c r="P23" s="31"/>
      <c r="Q23" s="31"/>
      <c r="R23" s="32"/>
      <c r="S23" s="31"/>
      <c r="T23" s="31"/>
      <c r="U23" s="32"/>
      <c r="V23" s="35"/>
      <c r="W23" s="36"/>
      <c r="X23" s="33"/>
      <c r="Y23" s="33"/>
      <c r="Z23" s="33"/>
      <c r="AA23" s="33"/>
      <c r="AB23" s="33"/>
      <c r="AC23" s="35"/>
      <c r="AD23" s="31"/>
      <c r="AE23" s="31"/>
      <c r="AF23" s="31"/>
      <c r="AG23" s="32"/>
      <c r="AH23" s="34"/>
      <c r="AI23" s="31"/>
      <c r="AJ23" s="9"/>
    </row>
    <row r="24" spans="1:37" s="23" customFormat="1" ht="15" customHeight="1" x14ac:dyDescent="0.2">
      <c r="A24" s="9"/>
      <c r="B24" s="38">
        <v>2018</v>
      </c>
      <c r="C24" s="38" t="s">
        <v>45</v>
      </c>
      <c r="D24" s="39" t="s">
        <v>54</v>
      </c>
      <c r="E24" s="40"/>
      <c r="F24" s="40" t="s">
        <v>40</v>
      </c>
      <c r="G24" s="38"/>
      <c r="H24" s="38"/>
      <c r="I24" s="39"/>
      <c r="J24" s="39"/>
      <c r="K24" s="79"/>
      <c r="L24" s="79"/>
      <c r="M24" s="79"/>
      <c r="N24" s="39"/>
      <c r="O24" s="24"/>
      <c r="P24" s="30"/>
      <c r="Q24" s="31"/>
      <c r="R24" s="32"/>
      <c r="S24" s="31"/>
      <c r="T24" s="31"/>
      <c r="U24" s="32"/>
      <c r="V24" s="24"/>
      <c r="W24" s="36"/>
      <c r="X24" s="33"/>
      <c r="Y24" s="33"/>
      <c r="Z24" s="33"/>
      <c r="AA24" s="33"/>
      <c r="AB24" s="33"/>
      <c r="AC24" s="24"/>
      <c r="AD24" s="31"/>
      <c r="AE24" s="31"/>
      <c r="AF24" s="31"/>
      <c r="AG24" s="32"/>
      <c r="AH24" s="34"/>
      <c r="AI24" s="31"/>
      <c r="AJ24" s="9"/>
    </row>
    <row r="25" spans="1:37" s="23" customFormat="1" ht="15" customHeight="1" x14ac:dyDescent="0.2">
      <c r="A25" s="9"/>
      <c r="B25" s="31">
        <v>2019</v>
      </c>
      <c r="C25" s="31"/>
      <c r="D25" s="2"/>
      <c r="E25" s="30"/>
      <c r="F25" s="30"/>
      <c r="G25" s="31"/>
      <c r="H25" s="31"/>
      <c r="I25" s="2"/>
      <c r="J25" s="2"/>
      <c r="K25" s="2"/>
      <c r="L25" s="2"/>
      <c r="M25" s="2"/>
      <c r="N25" s="2"/>
      <c r="O25" s="24"/>
      <c r="P25" s="30"/>
      <c r="Q25" s="31"/>
      <c r="R25" s="32"/>
      <c r="S25" s="31"/>
      <c r="T25" s="31"/>
      <c r="U25" s="32"/>
      <c r="V25" s="24"/>
      <c r="W25" s="36"/>
      <c r="X25" s="33"/>
      <c r="Y25" s="33"/>
      <c r="Z25" s="33"/>
      <c r="AA25" s="33"/>
      <c r="AB25" s="33"/>
      <c r="AC25" s="24"/>
      <c r="AD25" s="31"/>
      <c r="AE25" s="31"/>
      <c r="AF25" s="31"/>
      <c r="AG25" s="32"/>
      <c r="AH25" s="34"/>
      <c r="AI25" s="31"/>
      <c r="AJ25" s="9"/>
    </row>
    <row r="26" spans="1:37" s="23" customFormat="1" ht="15" customHeight="1" x14ac:dyDescent="0.2">
      <c r="A26" s="9"/>
      <c r="B26" s="38">
        <v>2020</v>
      </c>
      <c r="C26" s="38" t="s">
        <v>53</v>
      </c>
      <c r="D26" s="39" t="s">
        <v>43</v>
      </c>
      <c r="E26" s="38"/>
      <c r="F26" s="40" t="s">
        <v>40</v>
      </c>
      <c r="G26" s="78"/>
      <c r="H26" s="41"/>
      <c r="I26" s="38"/>
      <c r="J26" s="38"/>
      <c r="K26" s="38"/>
      <c r="L26" s="38"/>
      <c r="M26" s="38"/>
      <c r="N26" s="42"/>
      <c r="O26" s="24"/>
      <c r="P26" s="30"/>
      <c r="Q26" s="31"/>
      <c r="R26" s="32"/>
      <c r="S26" s="31"/>
      <c r="T26" s="31"/>
      <c r="U26" s="32"/>
      <c r="V26" s="24"/>
      <c r="W26" s="36"/>
      <c r="X26" s="33"/>
      <c r="Y26" s="33"/>
      <c r="Z26" s="33"/>
      <c r="AA26" s="33"/>
      <c r="AB26" s="33"/>
      <c r="AC26" s="24"/>
      <c r="AD26" s="31"/>
      <c r="AE26" s="31"/>
      <c r="AF26" s="31"/>
      <c r="AG26" s="32"/>
      <c r="AH26" s="34"/>
      <c r="AI26" s="31"/>
      <c r="AJ26" s="9"/>
    </row>
    <row r="27" spans="1:37" ht="15" customHeight="1" x14ac:dyDescent="0.2">
      <c r="A27" s="9"/>
      <c r="B27" s="16" t="s">
        <v>7</v>
      </c>
      <c r="C27" s="17"/>
      <c r="D27" s="15"/>
      <c r="E27" s="18">
        <f t="shared" ref="E27:M27" si="0">SUM(E4:E16)</f>
        <v>5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3</v>
      </c>
      <c r="J27" s="18">
        <f t="shared" si="0"/>
        <v>3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44">
        <v>0.3</v>
      </c>
      <c r="O27" s="24"/>
      <c r="P27" s="18">
        <f t="shared" ref="P27:AI27" si="1">SUM(P4:P16)</f>
        <v>0</v>
      </c>
      <c r="Q27" s="18">
        <f t="shared" si="1"/>
        <v>0</v>
      </c>
      <c r="R27" s="18">
        <f t="shared" si="1"/>
        <v>0</v>
      </c>
      <c r="S27" s="18">
        <f t="shared" si="1"/>
        <v>0</v>
      </c>
      <c r="T27" s="18">
        <f t="shared" si="1"/>
        <v>0</v>
      </c>
      <c r="U27" s="44">
        <v>0</v>
      </c>
      <c r="V27" s="24"/>
      <c r="W27" s="18">
        <f t="shared" si="1"/>
        <v>5</v>
      </c>
      <c r="X27" s="18">
        <f t="shared" si="1"/>
        <v>0</v>
      </c>
      <c r="Y27" s="18">
        <f t="shared" si="1"/>
        <v>0</v>
      </c>
      <c r="Z27" s="18">
        <f t="shared" si="1"/>
        <v>1</v>
      </c>
      <c r="AA27" s="18">
        <f t="shared" si="1"/>
        <v>4</v>
      </c>
      <c r="AB27" s="44">
        <v>0.33300000000000002</v>
      </c>
      <c r="AC27" s="24"/>
      <c r="AD27" s="18">
        <f t="shared" si="1"/>
        <v>0</v>
      </c>
      <c r="AE27" s="18">
        <f t="shared" si="1"/>
        <v>0</v>
      </c>
      <c r="AF27" s="18">
        <f t="shared" si="1"/>
        <v>0</v>
      </c>
      <c r="AG27" s="18">
        <f t="shared" si="1"/>
        <v>0</v>
      </c>
      <c r="AH27" s="18">
        <f t="shared" si="1"/>
        <v>0</v>
      </c>
      <c r="AI27" s="18">
        <f t="shared" si="1"/>
        <v>0</v>
      </c>
      <c r="AJ27" s="9"/>
      <c r="AK27" s="45"/>
    </row>
    <row r="28" spans="1:37" ht="15" customHeight="1" x14ac:dyDescent="0.2">
      <c r="A28" s="9"/>
      <c r="B28" s="2" t="s">
        <v>2</v>
      </c>
      <c r="C28" s="34"/>
      <c r="D28" s="46">
        <f>SUM(F27:H27)+((I27-F27-G27)/3)+(E27/3)+(AD27*25)+(AE27*25)+(AF27*10)+(AG27*25)+(AH27*20)+(AI27*15)</f>
        <v>2.666666666666667</v>
      </c>
      <c r="E28" s="45"/>
      <c r="F28" s="45"/>
      <c r="G28" s="45"/>
      <c r="H28" s="45"/>
      <c r="I28" s="45"/>
      <c r="J28" s="45"/>
      <c r="K28" s="45"/>
      <c r="L28" s="45"/>
      <c r="M28" s="45"/>
      <c r="N28" s="47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8"/>
      <c r="AI28" s="45"/>
      <c r="AJ28" s="9"/>
      <c r="AK28" s="45"/>
    </row>
    <row r="29" spans="1:37" ht="10.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7"/>
      <c r="P29" s="45"/>
      <c r="Q29" s="49"/>
      <c r="R29" s="45"/>
      <c r="S29" s="45"/>
      <c r="T29" s="45"/>
      <c r="U29" s="45"/>
      <c r="W29" s="45"/>
      <c r="X29" s="45"/>
      <c r="Y29" s="45"/>
      <c r="Z29" s="45"/>
      <c r="AA29" s="45"/>
      <c r="AB29" s="45"/>
      <c r="AD29" s="45"/>
      <c r="AE29" s="45"/>
      <c r="AF29" s="45"/>
      <c r="AG29" s="45"/>
      <c r="AH29" s="45"/>
      <c r="AI29" s="45"/>
      <c r="AJ29" s="9"/>
      <c r="AK29" s="45"/>
    </row>
    <row r="30" spans="1:37" ht="15" customHeight="1" x14ac:dyDescent="0.25">
      <c r="A30" s="9"/>
      <c r="B30" s="22" t="s">
        <v>25</v>
      </c>
      <c r="C30" s="50"/>
      <c r="D30" s="5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5"/>
      <c r="K30" s="18" t="s">
        <v>27</v>
      </c>
      <c r="L30" s="18" t="s">
        <v>28</v>
      </c>
      <c r="M30" s="18" t="s">
        <v>29</v>
      </c>
      <c r="N30" s="18" t="s">
        <v>22</v>
      </c>
      <c r="O30" s="24"/>
      <c r="P30" s="51" t="s">
        <v>30</v>
      </c>
      <c r="Q30" s="12"/>
      <c r="R30" s="12"/>
      <c r="S30" s="12"/>
      <c r="T30" s="52"/>
      <c r="U30" s="52"/>
      <c r="V30" s="52"/>
      <c r="W30" s="52"/>
      <c r="X30" s="52"/>
      <c r="Y30" s="52"/>
      <c r="Z30" s="52"/>
      <c r="AA30" s="12"/>
      <c r="AB30" s="12"/>
      <c r="AC30" s="52"/>
      <c r="AD30" s="12"/>
      <c r="AE30" s="12"/>
      <c r="AF30" s="12"/>
      <c r="AG30" s="12"/>
      <c r="AH30" s="12"/>
      <c r="AI30" s="53"/>
      <c r="AJ30" s="9"/>
      <c r="AK30" s="45"/>
    </row>
    <row r="31" spans="1:37" ht="15" customHeight="1" x14ac:dyDescent="0.2">
      <c r="A31" s="9"/>
      <c r="B31" s="51" t="s">
        <v>13</v>
      </c>
      <c r="C31" s="12"/>
      <c r="D31" s="53"/>
      <c r="E31" s="31">
        <f>PRODUCT(E27)</f>
        <v>5</v>
      </c>
      <c r="F31" s="31">
        <f>PRODUCT(F27)</f>
        <v>0</v>
      </c>
      <c r="G31" s="31">
        <f>PRODUCT(G27)</f>
        <v>0</v>
      </c>
      <c r="H31" s="31">
        <f>PRODUCT(H27)</f>
        <v>0</v>
      </c>
      <c r="I31" s="31">
        <f>PRODUCT(I27)</f>
        <v>3</v>
      </c>
      <c r="J31" s="45"/>
      <c r="K31" s="54">
        <f>PRODUCT((F31+G31)/E31)</f>
        <v>0</v>
      </c>
      <c r="L31" s="54">
        <f>PRODUCT(H31/E31)</f>
        <v>0</v>
      </c>
      <c r="M31" s="54">
        <f>PRODUCT(I31/E31)</f>
        <v>0.6</v>
      </c>
      <c r="N31" s="55">
        <f>PRODUCT(N27)</f>
        <v>0.3</v>
      </c>
      <c r="O31" s="24"/>
      <c r="P31" s="128" t="s">
        <v>9</v>
      </c>
      <c r="Q31" s="141"/>
      <c r="R31" s="129" t="s">
        <v>48</v>
      </c>
      <c r="S31" s="129"/>
      <c r="T31" s="129"/>
      <c r="U31" s="129"/>
      <c r="V31" s="129"/>
      <c r="W31" s="129"/>
      <c r="X31" s="129"/>
      <c r="Y31" s="129"/>
      <c r="Z31" s="142" t="s">
        <v>11</v>
      </c>
      <c r="AA31" s="142"/>
      <c r="AB31" s="143" t="s">
        <v>49</v>
      </c>
      <c r="AC31" s="129"/>
      <c r="AD31" s="129"/>
      <c r="AE31" s="129"/>
      <c r="AF31" s="144"/>
      <c r="AG31" s="144"/>
      <c r="AH31" s="144"/>
      <c r="AI31" s="130"/>
      <c r="AJ31" s="9"/>
      <c r="AK31" s="45"/>
    </row>
    <row r="32" spans="1:37" ht="15" customHeight="1" x14ac:dyDescent="0.2">
      <c r="A32" s="9"/>
      <c r="B32" s="56" t="s">
        <v>15</v>
      </c>
      <c r="C32" s="57"/>
      <c r="D32" s="58"/>
      <c r="E32" s="31"/>
      <c r="F32" s="31"/>
      <c r="G32" s="31"/>
      <c r="H32" s="31"/>
      <c r="I32" s="31"/>
      <c r="J32" s="45"/>
      <c r="K32" s="54"/>
      <c r="L32" s="54"/>
      <c r="M32" s="54"/>
      <c r="N32" s="55"/>
      <c r="O32" s="24"/>
      <c r="P32" s="145" t="s">
        <v>97</v>
      </c>
      <c r="Q32" s="146"/>
      <c r="R32" s="147"/>
      <c r="S32" s="147"/>
      <c r="T32" s="147"/>
      <c r="U32" s="147"/>
      <c r="V32" s="147"/>
      <c r="W32" s="147"/>
      <c r="X32" s="147"/>
      <c r="Y32" s="147"/>
      <c r="Z32" s="148"/>
      <c r="AA32" s="148"/>
      <c r="AB32" s="148"/>
      <c r="AC32" s="147"/>
      <c r="AD32" s="147"/>
      <c r="AE32" s="147"/>
      <c r="AF32" s="149"/>
      <c r="AG32" s="149"/>
      <c r="AH32" s="149"/>
      <c r="AI32" s="150"/>
      <c r="AJ32" s="9"/>
      <c r="AK32" s="24"/>
    </row>
    <row r="33" spans="1:36" ht="15" customHeight="1" x14ac:dyDescent="0.2">
      <c r="A33" s="9"/>
      <c r="B33" s="59" t="s">
        <v>16</v>
      </c>
      <c r="C33" s="60"/>
      <c r="D33" s="61"/>
      <c r="E33" s="36">
        <f>SUM(W27)</f>
        <v>5</v>
      </c>
      <c r="F33" s="36">
        <f>SUM(X27)</f>
        <v>0</v>
      </c>
      <c r="G33" s="36">
        <f>SUM(Y27)</f>
        <v>0</v>
      </c>
      <c r="H33" s="36">
        <f>SUM(Z27)</f>
        <v>1</v>
      </c>
      <c r="I33" s="36">
        <f>SUM(AA27)</f>
        <v>4</v>
      </c>
      <c r="J33" s="45"/>
      <c r="K33" s="62">
        <f>PRODUCT((F33+G33)/E33)</f>
        <v>0</v>
      </c>
      <c r="L33" s="62">
        <f>PRODUCT(H33/E33)</f>
        <v>0.2</v>
      </c>
      <c r="M33" s="62">
        <f>PRODUCT(I33/E33)</f>
        <v>0.8</v>
      </c>
      <c r="N33" s="63">
        <v>0.33300000000000002</v>
      </c>
      <c r="O33" s="24"/>
      <c r="P33" s="145" t="s">
        <v>98</v>
      </c>
      <c r="Q33" s="146"/>
      <c r="R33" s="147" t="s">
        <v>51</v>
      </c>
      <c r="S33" s="147"/>
      <c r="T33" s="147"/>
      <c r="U33" s="147"/>
      <c r="V33" s="147"/>
      <c r="W33" s="147"/>
      <c r="X33" s="147"/>
      <c r="Y33" s="147"/>
      <c r="Z33" s="148" t="s">
        <v>50</v>
      </c>
      <c r="AA33" s="148"/>
      <c r="AB33" s="151" t="s">
        <v>52</v>
      </c>
      <c r="AC33" s="147"/>
      <c r="AD33" s="147"/>
      <c r="AE33" s="147"/>
      <c r="AF33" s="149"/>
      <c r="AG33" s="149"/>
      <c r="AH33" s="149"/>
      <c r="AI33" s="150"/>
      <c r="AJ33" s="9"/>
    </row>
    <row r="34" spans="1:36" ht="15" customHeight="1" x14ac:dyDescent="0.2">
      <c r="A34" s="9"/>
      <c r="B34" s="64" t="s">
        <v>26</v>
      </c>
      <c r="C34" s="65"/>
      <c r="D34" s="66"/>
      <c r="E34" s="18">
        <f>SUM(E31:E33)</f>
        <v>10</v>
      </c>
      <c r="F34" s="18">
        <f>SUM(F31:F33)</f>
        <v>0</v>
      </c>
      <c r="G34" s="18">
        <f>SUM(G31:G33)</f>
        <v>0</v>
      </c>
      <c r="H34" s="18">
        <f>SUM(H31:H33)</f>
        <v>1</v>
      </c>
      <c r="I34" s="18">
        <f>SUM(I31:I33)</f>
        <v>7</v>
      </c>
      <c r="J34" s="45"/>
      <c r="K34" s="67">
        <f>PRODUCT((F34+G34)/E34)</f>
        <v>0</v>
      </c>
      <c r="L34" s="67">
        <f>PRODUCT(H34/E34)</f>
        <v>0.1</v>
      </c>
      <c r="M34" s="67">
        <f>PRODUCT(I34/E34)</f>
        <v>0.7</v>
      </c>
      <c r="N34" s="44">
        <v>0.318</v>
      </c>
      <c r="O34" s="24"/>
      <c r="P34" s="152" t="s">
        <v>10</v>
      </c>
      <c r="Q34" s="153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5"/>
      <c r="AH34" s="155"/>
      <c r="AI34" s="156"/>
      <c r="AJ34" s="9"/>
    </row>
    <row r="35" spans="1:36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5"/>
      <c r="K35" s="48"/>
      <c r="L35" s="48"/>
      <c r="M35" s="48"/>
      <c r="N35" s="47"/>
      <c r="O35" s="24"/>
      <c r="P35" s="45"/>
      <c r="Q35" s="49"/>
      <c r="R35" s="45"/>
      <c r="S35" s="45"/>
      <c r="T35" s="24"/>
      <c r="U35" s="24"/>
      <c r="V35" s="24"/>
      <c r="W35" s="24"/>
      <c r="X35" s="68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  <c r="AJ35" s="9"/>
    </row>
    <row r="36" spans="1:36" ht="15" customHeight="1" x14ac:dyDescent="0.25">
      <c r="A36" s="9"/>
      <c r="B36" s="49" t="s">
        <v>56</v>
      </c>
      <c r="C36" s="49"/>
      <c r="D36" s="69" t="s">
        <v>57</v>
      </c>
      <c r="E36" s="49"/>
      <c r="F36" s="49"/>
      <c r="G36" s="49"/>
      <c r="H36" s="49"/>
      <c r="I36" s="49"/>
      <c r="J36" s="45"/>
      <c r="K36" s="49"/>
      <c r="L36" s="49" t="s">
        <v>59</v>
      </c>
      <c r="M36" s="49"/>
      <c r="N36" s="47"/>
      <c r="O36" s="24"/>
      <c r="P36" s="45"/>
      <c r="Q36" s="49"/>
      <c r="R36" s="45"/>
      <c r="S36" s="49" t="s">
        <v>61</v>
      </c>
      <c r="T36" s="24"/>
      <c r="U36" s="24"/>
      <c r="V36" s="24"/>
      <c r="W36" s="24"/>
      <c r="X36" s="68"/>
      <c r="Y36" s="45"/>
      <c r="Z36" s="45"/>
      <c r="AA36" s="45" t="s">
        <v>92</v>
      </c>
      <c r="AB36" s="45"/>
      <c r="AC36" s="24"/>
      <c r="AD36" s="45"/>
      <c r="AE36" s="45"/>
      <c r="AF36" s="45"/>
      <c r="AG36" s="45"/>
      <c r="AH36" s="45"/>
      <c r="AI36" s="45"/>
      <c r="AJ36" s="9"/>
    </row>
    <row r="37" spans="1:36" ht="15" customHeight="1" x14ac:dyDescent="0.25">
      <c r="A37" s="9"/>
      <c r="B37" s="49"/>
      <c r="C37" s="49"/>
      <c r="D37" s="49" t="s">
        <v>58</v>
      </c>
      <c r="E37" s="49"/>
      <c r="F37" s="49"/>
      <c r="G37" s="49"/>
      <c r="H37" s="49"/>
      <c r="I37" s="49"/>
      <c r="J37" s="45"/>
      <c r="K37" s="49"/>
      <c r="L37" s="49" t="s">
        <v>60</v>
      </c>
      <c r="M37" s="49"/>
      <c r="N37" s="47"/>
      <c r="O37" s="24"/>
      <c r="P37" s="45"/>
      <c r="Q37" s="49"/>
      <c r="R37" s="45"/>
      <c r="S37" s="69" t="s">
        <v>62</v>
      </c>
      <c r="T37" s="24"/>
      <c r="U37" s="24"/>
      <c r="V37" s="24"/>
      <c r="W37" s="24"/>
      <c r="X37" s="68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  <c r="AJ37" s="9"/>
    </row>
    <row r="38" spans="1:36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5"/>
      <c r="K38" s="49"/>
      <c r="L38" s="49"/>
      <c r="M38" s="49"/>
      <c r="N38" s="47"/>
      <c r="O38" s="24"/>
      <c r="P38" s="45"/>
      <c r="Q38" s="49"/>
      <c r="R38" s="45"/>
      <c r="S38" s="45"/>
      <c r="T38" s="24"/>
      <c r="U38" s="24"/>
      <c r="V38" s="24"/>
      <c r="W38" s="24"/>
      <c r="X38" s="68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  <c r="AJ38" s="9"/>
    </row>
    <row r="39" spans="1:36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5"/>
      <c r="K39" s="49"/>
      <c r="L39" s="49"/>
      <c r="M39" s="49"/>
      <c r="N39" s="47"/>
      <c r="O39" s="24"/>
      <c r="P39" s="45"/>
      <c r="Q39" s="49"/>
      <c r="R39" s="45"/>
      <c r="S39" s="45"/>
      <c r="T39" s="24"/>
      <c r="U39" s="24"/>
      <c r="V39" s="24"/>
      <c r="W39" s="24"/>
      <c r="X39" s="68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  <c r="AJ39" s="9"/>
    </row>
    <row r="40" spans="1:36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5"/>
      <c r="K40" s="49"/>
      <c r="L40" s="49"/>
      <c r="M40" s="49"/>
      <c r="N40" s="47"/>
      <c r="O40" s="24"/>
      <c r="P40" s="45"/>
      <c r="Q40" s="49"/>
      <c r="R40" s="45"/>
      <c r="S40" s="45"/>
      <c r="T40" s="24"/>
      <c r="U40" s="24"/>
      <c r="V40" s="24"/>
      <c r="W40" s="24"/>
      <c r="X40" s="68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  <c r="AJ40" s="9"/>
    </row>
    <row r="41" spans="1:36" ht="15" customHeight="1" x14ac:dyDescent="0.25">
      <c r="A41" s="9"/>
      <c r="B41" s="49"/>
      <c r="C41" s="49"/>
      <c r="D41" s="69"/>
      <c r="E41" s="49"/>
      <c r="F41" s="49"/>
      <c r="G41" s="49"/>
      <c r="H41" s="49"/>
      <c r="I41" s="49"/>
      <c r="J41" s="45"/>
      <c r="K41" s="49"/>
      <c r="L41" s="49"/>
      <c r="M41" s="49"/>
      <c r="N41" s="47"/>
      <c r="O41" s="24"/>
      <c r="P41" s="45"/>
      <c r="Q41" s="49"/>
      <c r="R41" s="45"/>
      <c r="S41" s="45"/>
      <c r="T41" s="24"/>
      <c r="U41" s="24"/>
      <c r="V41" s="24"/>
      <c r="W41" s="24"/>
      <c r="X41" s="68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  <c r="AJ41" s="9"/>
    </row>
    <row r="42" spans="1:36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7"/>
      <c r="O42" s="24"/>
      <c r="P42" s="45"/>
      <c r="Q42" s="49"/>
      <c r="R42" s="45"/>
      <c r="S42" s="45"/>
      <c r="T42" s="24"/>
      <c r="U42" s="24"/>
      <c r="V42" s="24"/>
      <c r="W42" s="24"/>
      <c r="X42" s="68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  <c r="AJ42" s="9"/>
    </row>
    <row r="43" spans="1:36" ht="15" customHeight="1" x14ac:dyDescent="0.25">
      <c r="A43" s="9"/>
      <c r="B43" s="49"/>
      <c r="C43" s="49"/>
      <c r="D43" s="69"/>
      <c r="E43" s="49"/>
      <c r="F43" s="49"/>
      <c r="G43" s="49"/>
      <c r="H43" s="49"/>
      <c r="I43" s="49"/>
      <c r="J43" s="45"/>
      <c r="K43" s="49"/>
      <c r="L43" s="49"/>
      <c r="M43" s="49"/>
      <c r="N43" s="47"/>
      <c r="O43" s="24"/>
      <c r="P43" s="45"/>
      <c r="Q43" s="49"/>
      <c r="R43" s="45"/>
      <c r="S43" s="45"/>
      <c r="T43" s="24"/>
      <c r="U43" s="24"/>
      <c r="V43" s="24"/>
      <c r="W43" s="24"/>
      <c r="X43" s="68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  <c r="AJ43" s="9"/>
    </row>
    <row r="44" spans="1:36" ht="15" customHeight="1" x14ac:dyDescent="0.25">
      <c r="A44" s="9"/>
      <c r="B44" s="49"/>
      <c r="C44" s="49"/>
      <c r="D44" s="69"/>
      <c r="E44" s="49"/>
      <c r="F44" s="49"/>
      <c r="G44" s="49"/>
      <c r="H44" s="49"/>
      <c r="I44" s="49"/>
      <c r="J44" s="45"/>
      <c r="K44" s="49"/>
      <c r="L44" s="49"/>
      <c r="M44" s="49"/>
      <c r="N44" s="47"/>
      <c r="O44" s="24"/>
      <c r="P44" s="45"/>
      <c r="Q44" s="49"/>
      <c r="R44" s="45"/>
      <c r="S44" s="45"/>
      <c r="T44" s="24"/>
      <c r="U44" s="24"/>
      <c r="V44" s="24"/>
      <c r="W44" s="24"/>
      <c r="X44" s="68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  <c r="AJ44" s="9"/>
    </row>
    <row r="45" spans="1:36" ht="15" customHeight="1" x14ac:dyDescent="0.25">
      <c r="A45" s="9"/>
      <c r="B45" s="49"/>
      <c r="C45" s="49"/>
      <c r="D45" s="69"/>
      <c r="E45" s="49"/>
      <c r="F45" s="49"/>
      <c r="G45" s="49"/>
      <c r="H45" s="49"/>
      <c r="I45" s="49"/>
      <c r="J45" s="45"/>
      <c r="K45" s="49"/>
      <c r="L45" s="49"/>
      <c r="M45" s="49"/>
      <c r="N45" s="47"/>
      <c r="O45" s="24"/>
      <c r="P45" s="45"/>
      <c r="Q45" s="49"/>
      <c r="R45" s="45"/>
      <c r="S45" s="45"/>
      <c r="T45" s="24"/>
      <c r="U45" s="24"/>
      <c r="V45" s="24"/>
      <c r="W45" s="24"/>
      <c r="X45" s="68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  <c r="AJ45" s="9"/>
    </row>
    <row r="46" spans="1:36" ht="15" customHeight="1" x14ac:dyDescent="0.25">
      <c r="A46" s="9"/>
      <c r="B46" s="49"/>
      <c r="C46" s="49"/>
      <c r="D46" s="69"/>
      <c r="E46" s="49"/>
      <c r="F46" s="49"/>
      <c r="G46" s="49"/>
      <c r="H46" s="49"/>
      <c r="I46" s="49"/>
      <c r="J46" s="45"/>
      <c r="K46" s="49"/>
      <c r="L46" s="49"/>
      <c r="M46" s="49"/>
      <c r="N46" s="47"/>
      <c r="O46" s="24"/>
      <c r="P46" s="45"/>
      <c r="Q46" s="49"/>
      <c r="R46" s="45"/>
      <c r="S46" s="45"/>
      <c r="T46" s="24"/>
      <c r="U46" s="24"/>
      <c r="V46" s="24"/>
      <c r="W46" s="24"/>
      <c r="X46" s="68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  <c r="AJ46" s="9"/>
    </row>
    <row r="47" spans="1:36" ht="15" customHeight="1" x14ac:dyDescent="0.25">
      <c r="A47" s="9"/>
      <c r="B47" s="49"/>
      <c r="C47" s="49"/>
      <c r="D47" s="69"/>
      <c r="E47" s="49"/>
      <c r="F47" s="49"/>
      <c r="G47" s="49"/>
      <c r="H47" s="49"/>
      <c r="I47" s="49"/>
      <c r="J47" s="45"/>
      <c r="K47" s="49"/>
      <c r="L47" s="49"/>
      <c r="M47" s="49"/>
      <c r="N47" s="47"/>
      <c r="O47" s="24"/>
      <c r="P47" s="45"/>
      <c r="Q47" s="49"/>
      <c r="R47" s="45"/>
      <c r="S47" s="45"/>
      <c r="T47" s="24"/>
      <c r="U47" s="24"/>
      <c r="V47" s="24"/>
      <c r="W47" s="24"/>
      <c r="X47" s="68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  <c r="AJ47" s="9"/>
    </row>
    <row r="48" spans="1:36" ht="15" customHeight="1" x14ac:dyDescent="0.25">
      <c r="A48" s="9"/>
      <c r="B48" s="49"/>
      <c r="C48" s="49"/>
      <c r="D48" s="69"/>
      <c r="E48" s="49"/>
      <c r="F48" s="49"/>
      <c r="G48" s="49"/>
      <c r="H48" s="49"/>
      <c r="I48" s="49"/>
      <c r="J48" s="45"/>
      <c r="K48" s="49"/>
      <c r="L48" s="49"/>
      <c r="M48" s="49"/>
      <c r="N48" s="47"/>
      <c r="O48" s="24"/>
      <c r="P48" s="45"/>
      <c r="Q48" s="49"/>
      <c r="R48" s="45"/>
      <c r="S48" s="45"/>
      <c r="T48" s="24"/>
      <c r="U48" s="24"/>
      <c r="V48" s="24"/>
      <c r="W48" s="24"/>
      <c r="X48" s="68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  <c r="AJ48" s="9"/>
    </row>
    <row r="49" spans="1:36" ht="15" customHeight="1" x14ac:dyDescent="0.25">
      <c r="A49" s="9"/>
      <c r="B49" s="49"/>
      <c r="C49" s="49"/>
      <c r="D49" s="69"/>
      <c r="E49" s="49"/>
      <c r="F49" s="49"/>
      <c r="G49" s="49"/>
      <c r="H49" s="49"/>
      <c r="I49" s="49"/>
      <c r="J49" s="45"/>
      <c r="K49" s="49"/>
      <c r="L49" s="49"/>
      <c r="M49" s="49"/>
      <c r="N49" s="47"/>
      <c r="O49" s="24"/>
      <c r="P49" s="45"/>
      <c r="Q49" s="49"/>
      <c r="R49" s="45"/>
      <c r="S49" s="45"/>
      <c r="T49" s="24"/>
      <c r="U49" s="24"/>
      <c r="V49" s="24"/>
      <c r="W49" s="24"/>
      <c r="X49" s="68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  <c r="AJ49" s="9"/>
    </row>
    <row r="50" spans="1:36" ht="15" customHeight="1" x14ac:dyDescent="0.25">
      <c r="A50" s="9"/>
      <c r="B50" s="49"/>
      <c r="C50" s="49"/>
      <c r="D50" s="69"/>
      <c r="E50" s="49"/>
      <c r="F50" s="49"/>
      <c r="G50" s="49"/>
      <c r="H50" s="49"/>
      <c r="I50" s="49"/>
      <c r="J50" s="45"/>
      <c r="K50" s="49"/>
      <c r="L50" s="49"/>
      <c r="M50" s="49"/>
      <c r="N50" s="47"/>
      <c r="O50" s="24"/>
      <c r="P50" s="45"/>
      <c r="Q50" s="49"/>
      <c r="R50" s="45"/>
      <c r="S50" s="45"/>
      <c r="T50" s="24"/>
      <c r="U50" s="24"/>
      <c r="V50" s="24"/>
      <c r="W50" s="24"/>
      <c r="X50" s="68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  <c r="AJ50" s="9"/>
    </row>
    <row r="51" spans="1:36" ht="15" customHeight="1" x14ac:dyDescent="0.25">
      <c r="A51" s="9"/>
      <c r="B51" s="49"/>
      <c r="C51" s="49"/>
      <c r="D51" s="69"/>
      <c r="E51" s="49"/>
      <c r="F51" s="49"/>
      <c r="G51" s="49"/>
      <c r="H51" s="49"/>
      <c r="I51" s="49"/>
      <c r="J51" s="45"/>
      <c r="K51" s="49"/>
      <c r="L51" s="49"/>
      <c r="M51" s="49"/>
      <c r="N51" s="47"/>
      <c r="O51" s="24"/>
      <c r="P51" s="45"/>
      <c r="Q51" s="49"/>
      <c r="R51" s="45"/>
      <c r="S51" s="45"/>
      <c r="T51" s="24"/>
      <c r="U51" s="24"/>
      <c r="V51" s="24"/>
      <c r="W51" s="24"/>
      <c r="X51" s="68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  <c r="AJ51" s="9"/>
    </row>
    <row r="52" spans="1:36" ht="15" customHeight="1" x14ac:dyDescent="0.25">
      <c r="A52" s="9"/>
      <c r="B52" s="49"/>
      <c r="C52" s="49"/>
      <c r="D52" s="69"/>
      <c r="E52" s="49"/>
      <c r="F52" s="49"/>
      <c r="G52" s="49"/>
      <c r="H52" s="49"/>
      <c r="I52" s="49"/>
      <c r="J52" s="45"/>
      <c r="K52" s="49"/>
      <c r="L52" s="49"/>
      <c r="M52" s="49"/>
      <c r="N52" s="47"/>
      <c r="O52" s="24"/>
      <c r="P52" s="45"/>
      <c r="Q52" s="49"/>
      <c r="R52" s="45"/>
      <c r="S52" s="45"/>
      <c r="T52" s="24"/>
      <c r="U52" s="24"/>
      <c r="V52" s="24"/>
      <c r="W52" s="24"/>
      <c r="X52" s="68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  <c r="AJ52" s="9"/>
    </row>
    <row r="53" spans="1:36" ht="15" customHeight="1" x14ac:dyDescent="0.25">
      <c r="A53" s="9"/>
      <c r="B53" s="49"/>
      <c r="C53" s="49"/>
      <c r="D53" s="69"/>
      <c r="E53" s="49"/>
      <c r="F53" s="49"/>
      <c r="G53" s="49"/>
      <c r="H53" s="49"/>
      <c r="I53" s="49"/>
      <c r="J53" s="45"/>
      <c r="K53" s="49"/>
      <c r="L53" s="49"/>
      <c r="M53" s="49"/>
      <c r="N53" s="47"/>
      <c r="O53" s="24"/>
      <c r="P53" s="45"/>
      <c r="Q53" s="49"/>
      <c r="R53" s="45"/>
      <c r="S53" s="45"/>
      <c r="T53" s="24"/>
      <c r="U53" s="24"/>
      <c r="V53" s="24"/>
      <c r="W53" s="24"/>
      <c r="X53" s="68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  <c r="AJ53" s="9"/>
    </row>
    <row r="54" spans="1:36" ht="15" customHeight="1" x14ac:dyDescent="0.25">
      <c r="A54" s="9"/>
      <c r="B54" s="49"/>
      <c r="C54" s="49"/>
      <c r="D54" s="69"/>
      <c r="E54" s="49"/>
      <c r="F54" s="49"/>
      <c r="G54" s="49"/>
      <c r="H54" s="49"/>
      <c r="I54" s="49"/>
      <c r="J54" s="45"/>
      <c r="K54" s="49"/>
      <c r="L54" s="49"/>
      <c r="M54" s="49"/>
      <c r="N54" s="47"/>
      <c r="O54" s="24"/>
      <c r="P54" s="45"/>
      <c r="Q54" s="49"/>
      <c r="R54" s="45"/>
      <c r="S54" s="45"/>
      <c r="T54" s="24"/>
      <c r="U54" s="24"/>
      <c r="V54" s="24"/>
      <c r="W54" s="24"/>
      <c r="X54" s="68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  <c r="AJ54" s="9"/>
    </row>
    <row r="55" spans="1:36" ht="15" customHeight="1" x14ac:dyDescent="0.25">
      <c r="A55" s="9"/>
      <c r="B55" s="49"/>
      <c r="C55" s="49"/>
      <c r="D55" s="69"/>
      <c r="E55" s="49"/>
      <c r="F55" s="49"/>
      <c r="G55" s="49"/>
      <c r="H55" s="49"/>
      <c r="I55" s="49"/>
      <c r="J55" s="45"/>
      <c r="K55" s="49"/>
      <c r="L55" s="49"/>
      <c r="M55" s="49"/>
      <c r="N55" s="47"/>
      <c r="O55" s="24"/>
      <c r="P55" s="45"/>
      <c r="Q55" s="49"/>
      <c r="R55" s="45"/>
      <c r="S55" s="45"/>
      <c r="T55" s="24"/>
      <c r="U55" s="24"/>
      <c r="V55" s="24"/>
      <c r="W55" s="24"/>
      <c r="X55" s="68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  <c r="AJ55" s="9"/>
    </row>
    <row r="56" spans="1:36" ht="15" customHeight="1" x14ac:dyDescent="0.25">
      <c r="A56" s="9"/>
      <c r="B56" s="49"/>
      <c r="C56" s="49"/>
      <c r="D56" s="69"/>
      <c r="E56" s="49"/>
      <c r="F56" s="49"/>
      <c r="G56" s="49"/>
      <c r="H56" s="49"/>
      <c r="I56" s="49"/>
      <c r="J56" s="45"/>
      <c r="K56" s="49"/>
      <c r="L56" s="49"/>
      <c r="M56" s="49"/>
      <c r="N56" s="47"/>
      <c r="O56" s="24"/>
      <c r="P56" s="45"/>
      <c r="Q56" s="49"/>
      <c r="R56" s="45"/>
      <c r="S56" s="45"/>
      <c r="T56" s="24"/>
      <c r="U56" s="24"/>
      <c r="V56" s="24"/>
      <c r="W56" s="24"/>
      <c r="X56" s="68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  <c r="AJ56" s="9"/>
    </row>
    <row r="57" spans="1:36" ht="15" customHeight="1" x14ac:dyDescent="0.25">
      <c r="A57" s="9"/>
      <c r="B57" s="49"/>
      <c r="C57" s="49"/>
      <c r="D57" s="69"/>
      <c r="E57" s="49"/>
      <c r="F57" s="49"/>
      <c r="G57" s="49"/>
      <c r="H57" s="49"/>
      <c r="I57" s="49"/>
      <c r="J57" s="45"/>
      <c r="K57" s="49"/>
      <c r="L57" s="49"/>
      <c r="M57" s="49"/>
      <c r="N57" s="47"/>
      <c r="O57" s="24"/>
      <c r="P57" s="45"/>
      <c r="Q57" s="49"/>
      <c r="R57" s="45"/>
      <c r="S57" s="45"/>
      <c r="T57" s="24"/>
      <c r="U57" s="24"/>
      <c r="V57" s="24"/>
      <c r="W57" s="24"/>
      <c r="X57" s="68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  <c r="AJ57" s="9"/>
    </row>
    <row r="58" spans="1:36" ht="15" customHeight="1" x14ac:dyDescent="0.25">
      <c r="A58" s="9"/>
      <c r="B58" s="49"/>
      <c r="C58" s="49"/>
      <c r="D58" s="69"/>
      <c r="E58" s="49"/>
      <c r="F58" s="49"/>
      <c r="G58" s="49"/>
      <c r="H58" s="49"/>
      <c r="I58" s="49"/>
      <c r="J58" s="45"/>
      <c r="K58" s="49"/>
      <c r="L58" s="49"/>
      <c r="M58" s="49"/>
      <c r="N58" s="47"/>
      <c r="O58" s="24"/>
      <c r="P58" s="45"/>
      <c r="Q58" s="49"/>
      <c r="R58" s="45"/>
      <c r="S58" s="45"/>
      <c r="T58" s="24"/>
      <c r="U58" s="24"/>
      <c r="V58" s="24"/>
      <c r="W58" s="24"/>
      <c r="X58" s="68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  <c r="AJ58" s="9"/>
    </row>
    <row r="59" spans="1:36" ht="15" customHeight="1" x14ac:dyDescent="0.25">
      <c r="A59" s="9"/>
      <c r="B59" s="49"/>
      <c r="C59" s="49"/>
      <c r="D59" s="69"/>
      <c r="E59" s="49"/>
      <c r="F59" s="49"/>
      <c r="G59" s="49"/>
      <c r="H59" s="49"/>
      <c r="I59" s="49"/>
      <c r="J59" s="45"/>
      <c r="K59" s="49"/>
      <c r="L59" s="49"/>
      <c r="M59" s="49"/>
      <c r="N59" s="47"/>
      <c r="O59" s="24"/>
      <c r="P59" s="45"/>
      <c r="Q59" s="49"/>
      <c r="R59" s="45"/>
      <c r="S59" s="45"/>
      <c r="T59" s="24"/>
      <c r="U59" s="24"/>
      <c r="V59" s="24"/>
      <c r="W59" s="24"/>
      <c r="X59" s="68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  <c r="AJ59" s="9"/>
    </row>
    <row r="60" spans="1:36" ht="15" customHeight="1" x14ac:dyDescent="0.25">
      <c r="A60" s="9"/>
      <c r="B60" s="49"/>
      <c r="C60" s="49"/>
      <c r="D60" s="69"/>
      <c r="E60" s="49"/>
      <c r="F60" s="49"/>
      <c r="G60" s="49"/>
      <c r="H60" s="49"/>
      <c r="I60" s="49"/>
      <c r="J60" s="45"/>
      <c r="K60" s="49"/>
      <c r="L60" s="49"/>
      <c r="M60" s="49"/>
      <c r="N60" s="47"/>
      <c r="O60" s="24"/>
      <c r="P60" s="45"/>
      <c r="Q60" s="49"/>
      <c r="R60" s="45"/>
      <c r="S60" s="45"/>
      <c r="T60" s="24"/>
      <c r="U60" s="24"/>
      <c r="V60" s="24"/>
      <c r="W60" s="24"/>
      <c r="X60" s="68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  <c r="AJ60" s="9"/>
    </row>
    <row r="61" spans="1:36" ht="15" customHeight="1" x14ac:dyDescent="0.25">
      <c r="A61" s="9"/>
      <c r="B61" s="49"/>
      <c r="C61" s="49"/>
      <c r="D61" s="69"/>
      <c r="E61" s="49"/>
      <c r="F61" s="49"/>
      <c r="G61" s="49"/>
      <c r="H61" s="49"/>
      <c r="I61" s="49"/>
      <c r="J61" s="45"/>
      <c r="K61" s="49"/>
      <c r="L61" s="49"/>
      <c r="M61" s="49"/>
      <c r="N61" s="47"/>
      <c r="O61" s="24"/>
      <c r="P61" s="45"/>
      <c r="Q61" s="49"/>
      <c r="R61" s="45"/>
      <c r="S61" s="45"/>
      <c r="T61" s="24"/>
      <c r="U61" s="24"/>
      <c r="V61" s="24"/>
      <c r="W61" s="24"/>
      <c r="X61" s="68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  <c r="AJ61" s="9"/>
    </row>
    <row r="62" spans="1:36" ht="15" customHeight="1" x14ac:dyDescent="0.25">
      <c r="A62" s="9"/>
      <c r="B62" s="49"/>
      <c r="C62" s="49"/>
      <c r="D62" s="69"/>
      <c r="E62" s="49"/>
      <c r="F62" s="49"/>
      <c r="G62" s="49"/>
      <c r="H62" s="49"/>
      <c r="I62" s="49"/>
      <c r="J62" s="45"/>
      <c r="K62" s="49"/>
      <c r="L62" s="49"/>
      <c r="M62" s="49"/>
      <c r="N62" s="47"/>
      <c r="O62" s="24"/>
      <c r="P62" s="45"/>
      <c r="Q62" s="49"/>
      <c r="R62" s="45"/>
      <c r="S62" s="45"/>
      <c r="T62" s="24"/>
      <c r="U62" s="24"/>
      <c r="V62" s="24"/>
      <c r="W62" s="24"/>
      <c r="X62" s="68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  <c r="AJ62" s="9"/>
    </row>
    <row r="63" spans="1:36" ht="15" customHeight="1" x14ac:dyDescent="0.25">
      <c r="A63" s="9"/>
      <c r="B63" s="49"/>
      <c r="C63" s="49"/>
      <c r="D63" s="69"/>
      <c r="E63" s="49"/>
      <c r="F63" s="49"/>
      <c r="G63" s="49"/>
      <c r="H63" s="49"/>
      <c r="I63" s="49"/>
      <c r="J63" s="45"/>
      <c r="K63" s="49"/>
      <c r="L63" s="49"/>
      <c r="M63" s="49"/>
      <c r="N63" s="47"/>
      <c r="O63" s="24"/>
      <c r="P63" s="45"/>
      <c r="Q63" s="49"/>
      <c r="R63" s="45"/>
      <c r="S63" s="45"/>
      <c r="T63" s="24"/>
      <c r="U63" s="24"/>
      <c r="V63" s="24"/>
      <c r="W63" s="24"/>
      <c r="X63" s="68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  <c r="AJ63" s="9"/>
    </row>
    <row r="64" spans="1:36" ht="15" customHeight="1" x14ac:dyDescent="0.25">
      <c r="A64" s="9"/>
      <c r="B64" s="49"/>
      <c r="C64" s="49"/>
      <c r="D64" s="69"/>
      <c r="E64" s="49"/>
      <c r="F64" s="49"/>
      <c r="G64" s="49"/>
      <c r="H64" s="49"/>
      <c r="I64" s="49"/>
      <c r="J64" s="45"/>
      <c r="K64" s="49"/>
      <c r="L64" s="49"/>
      <c r="M64" s="49"/>
      <c r="N64" s="47"/>
      <c r="O64" s="24"/>
      <c r="P64" s="45"/>
      <c r="Q64" s="49"/>
      <c r="R64" s="45"/>
      <c r="S64" s="45"/>
      <c r="T64" s="24"/>
      <c r="U64" s="24"/>
      <c r="V64" s="24"/>
      <c r="W64" s="24"/>
      <c r="X64" s="68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  <c r="AJ64" s="9"/>
    </row>
    <row r="65" spans="1:36" ht="15" customHeight="1" x14ac:dyDescent="0.25">
      <c r="A65" s="9"/>
      <c r="B65" s="49"/>
      <c r="C65" s="49"/>
      <c r="D65" s="69"/>
      <c r="E65" s="49"/>
      <c r="F65" s="49"/>
      <c r="G65" s="49"/>
      <c r="H65" s="49"/>
      <c r="I65" s="49"/>
      <c r="J65" s="45"/>
      <c r="K65" s="49"/>
      <c r="L65" s="49"/>
      <c r="M65" s="49"/>
      <c r="N65" s="47"/>
      <c r="O65" s="24"/>
      <c r="P65" s="45"/>
      <c r="Q65" s="49"/>
      <c r="R65" s="45"/>
      <c r="S65" s="45"/>
      <c r="T65" s="24"/>
      <c r="U65" s="24"/>
      <c r="V65" s="24"/>
      <c r="W65" s="24"/>
      <c r="X65" s="68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  <c r="AJ65" s="9"/>
    </row>
    <row r="66" spans="1:36" ht="15" customHeight="1" x14ac:dyDescent="0.25">
      <c r="A66" s="9"/>
      <c r="B66" s="49"/>
      <c r="C66" s="49"/>
      <c r="D66" s="69"/>
      <c r="E66" s="49"/>
      <c r="F66" s="49"/>
      <c r="G66" s="49"/>
      <c r="H66" s="49"/>
      <c r="I66" s="49"/>
      <c r="J66" s="45"/>
      <c r="K66" s="49"/>
      <c r="L66" s="49"/>
      <c r="M66" s="49"/>
      <c r="N66" s="47"/>
      <c r="O66" s="24"/>
      <c r="P66" s="45"/>
      <c r="Q66" s="49"/>
      <c r="R66" s="45"/>
      <c r="S66" s="45"/>
      <c r="T66" s="24"/>
      <c r="U66" s="24"/>
      <c r="V66" s="24"/>
      <c r="W66" s="24"/>
      <c r="X66" s="68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  <c r="AJ66" s="9"/>
    </row>
    <row r="67" spans="1:36" ht="15" customHeight="1" x14ac:dyDescent="0.25">
      <c r="A67" s="9"/>
      <c r="B67" s="49"/>
      <c r="C67" s="49"/>
      <c r="D67" s="69"/>
      <c r="E67" s="49"/>
      <c r="F67" s="49"/>
      <c r="G67" s="49"/>
      <c r="H67" s="49"/>
      <c r="I67" s="49"/>
      <c r="J67" s="45"/>
      <c r="K67" s="49"/>
      <c r="L67" s="49"/>
      <c r="M67" s="49"/>
      <c r="N67" s="47"/>
      <c r="O67" s="24"/>
      <c r="P67" s="45"/>
      <c r="Q67" s="49"/>
      <c r="R67" s="45"/>
      <c r="S67" s="45"/>
      <c r="T67" s="24"/>
      <c r="U67" s="24"/>
      <c r="V67" s="24"/>
      <c r="W67" s="24"/>
      <c r="X67" s="68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  <c r="AJ67" s="9"/>
    </row>
    <row r="68" spans="1:36" ht="15" customHeight="1" x14ac:dyDescent="0.25">
      <c r="A68" s="9"/>
      <c r="B68" s="49"/>
      <c r="C68" s="49"/>
      <c r="D68" s="69"/>
      <c r="E68" s="49"/>
      <c r="F68" s="49"/>
      <c r="G68" s="49"/>
      <c r="H68" s="49"/>
      <c r="I68" s="49"/>
      <c r="J68" s="45"/>
      <c r="K68" s="49"/>
      <c r="L68" s="49"/>
      <c r="M68" s="49"/>
      <c r="N68" s="47"/>
      <c r="O68" s="24"/>
      <c r="P68" s="45"/>
      <c r="Q68" s="49"/>
      <c r="R68" s="45"/>
      <c r="S68" s="45"/>
      <c r="T68" s="24"/>
      <c r="U68" s="24"/>
      <c r="V68" s="24"/>
      <c r="W68" s="24"/>
      <c r="X68" s="68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  <c r="AJ68" s="9"/>
    </row>
    <row r="69" spans="1:36" ht="15" customHeight="1" x14ac:dyDescent="0.25">
      <c r="A69" s="9"/>
      <c r="B69" s="49"/>
      <c r="C69" s="49"/>
      <c r="D69" s="69"/>
      <c r="E69" s="49"/>
      <c r="F69" s="49"/>
      <c r="G69" s="49"/>
      <c r="H69" s="49"/>
      <c r="I69" s="49"/>
      <c r="J69" s="45"/>
      <c r="K69" s="49"/>
      <c r="L69" s="49"/>
      <c r="M69" s="49"/>
      <c r="N69" s="47"/>
      <c r="O69" s="24"/>
      <c r="P69" s="45"/>
      <c r="Q69" s="49"/>
      <c r="R69" s="45"/>
      <c r="S69" s="45"/>
      <c r="T69" s="24"/>
      <c r="U69" s="24"/>
      <c r="V69" s="24"/>
      <c r="W69" s="24"/>
      <c r="X69" s="68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  <c r="AJ69" s="9"/>
    </row>
    <row r="70" spans="1:36" ht="15" customHeight="1" x14ac:dyDescent="0.25">
      <c r="A70" s="9"/>
      <c r="B70" s="49"/>
      <c r="C70" s="49"/>
      <c r="D70" s="69"/>
      <c r="E70" s="49"/>
      <c r="F70" s="49"/>
      <c r="G70" s="49"/>
      <c r="H70" s="49"/>
      <c r="I70" s="49"/>
      <c r="J70" s="45"/>
      <c r="K70" s="49"/>
      <c r="L70" s="49"/>
      <c r="M70" s="49"/>
      <c r="N70" s="47"/>
      <c r="O70" s="24"/>
      <c r="P70" s="45"/>
      <c r="Q70" s="49"/>
      <c r="R70" s="45"/>
      <c r="S70" s="45"/>
      <c r="T70" s="24"/>
      <c r="U70" s="24"/>
      <c r="V70" s="24"/>
      <c r="W70" s="24"/>
      <c r="X70" s="68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  <c r="AJ70" s="9"/>
    </row>
    <row r="71" spans="1:36" ht="15" customHeight="1" x14ac:dyDescent="0.25">
      <c r="A71" s="9"/>
      <c r="B71" s="49"/>
      <c r="C71" s="49"/>
      <c r="D71" s="69"/>
      <c r="E71" s="49"/>
      <c r="F71" s="49"/>
      <c r="G71" s="49"/>
      <c r="H71" s="49"/>
      <c r="I71" s="49"/>
      <c r="J71" s="45"/>
      <c r="K71" s="49"/>
      <c r="L71" s="49"/>
      <c r="M71" s="49"/>
      <c r="N71" s="47"/>
      <c r="O71" s="24"/>
      <c r="P71" s="45"/>
      <c r="Q71" s="49"/>
      <c r="R71" s="45"/>
      <c r="S71" s="45"/>
      <c r="T71" s="24"/>
      <c r="U71" s="24"/>
      <c r="V71" s="24"/>
      <c r="W71" s="24"/>
      <c r="X71" s="68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  <c r="AJ71" s="9"/>
    </row>
    <row r="72" spans="1:36" ht="15" customHeight="1" x14ac:dyDescent="0.25">
      <c r="A72" s="9"/>
      <c r="B72" s="49"/>
      <c r="C72" s="49"/>
      <c r="D72" s="69"/>
      <c r="E72" s="49"/>
      <c r="F72" s="49"/>
      <c r="G72" s="49"/>
      <c r="H72" s="49"/>
      <c r="I72" s="49"/>
      <c r="J72" s="45"/>
      <c r="K72" s="49"/>
      <c r="L72" s="49"/>
      <c r="M72" s="49"/>
      <c r="N72" s="47"/>
      <c r="O72" s="24"/>
      <c r="P72" s="45"/>
      <c r="Q72" s="49"/>
      <c r="R72" s="45"/>
      <c r="S72" s="45"/>
      <c r="T72" s="24"/>
      <c r="U72" s="24"/>
      <c r="V72" s="24"/>
      <c r="W72" s="24"/>
      <c r="X72" s="68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  <c r="AJ72" s="9"/>
    </row>
    <row r="73" spans="1:36" ht="15" customHeight="1" x14ac:dyDescent="0.25">
      <c r="A73" s="9"/>
      <c r="B73" s="49"/>
      <c r="C73" s="49"/>
      <c r="D73" s="69"/>
      <c r="E73" s="49"/>
      <c r="F73" s="49"/>
      <c r="G73" s="49"/>
      <c r="H73" s="49"/>
      <c r="I73" s="49"/>
      <c r="J73" s="45"/>
      <c r="K73" s="49"/>
      <c r="L73" s="49"/>
      <c r="M73" s="49"/>
      <c r="N73" s="47"/>
      <c r="O73" s="24"/>
      <c r="P73" s="45"/>
      <c r="Q73" s="49"/>
      <c r="R73" s="45"/>
      <c r="S73" s="45"/>
      <c r="T73" s="24"/>
      <c r="U73" s="24"/>
      <c r="V73" s="24"/>
      <c r="W73" s="24"/>
      <c r="X73" s="68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  <c r="AJ73" s="9"/>
    </row>
    <row r="74" spans="1:36" ht="15" customHeight="1" x14ac:dyDescent="0.25">
      <c r="A74" s="9"/>
      <c r="B74" s="49"/>
      <c r="C74" s="49"/>
      <c r="D74" s="69"/>
      <c r="E74" s="49"/>
      <c r="F74" s="49"/>
      <c r="G74" s="49"/>
      <c r="H74" s="49"/>
      <c r="I74" s="49"/>
      <c r="J74" s="45"/>
      <c r="K74" s="49"/>
      <c r="L74" s="49"/>
      <c r="M74" s="49"/>
      <c r="N74" s="47"/>
      <c r="O74" s="24"/>
      <c r="P74" s="45"/>
      <c r="Q74" s="49"/>
      <c r="R74" s="45"/>
      <c r="S74" s="45"/>
      <c r="T74" s="24"/>
      <c r="U74" s="24"/>
      <c r="V74" s="24"/>
      <c r="W74" s="24"/>
      <c r="X74" s="68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  <c r="AJ74" s="9"/>
    </row>
    <row r="75" spans="1:36" ht="15" customHeight="1" x14ac:dyDescent="0.25">
      <c r="A75" s="9"/>
      <c r="B75" s="49"/>
      <c r="C75" s="49"/>
      <c r="D75" s="69"/>
      <c r="E75" s="49"/>
      <c r="F75" s="49"/>
      <c r="G75" s="49"/>
      <c r="H75" s="49"/>
      <c r="I75" s="49"/>
      <c r="J75" s="45"/>
      <c r="K75" s="49"/>
      <c r="L75" s="49"/>
      <c r="M75" s="49"/>
      <c r="N75" s="47"/>
      <c r="O75" s="24"/>
      <c r="P75" s="45"/>
      <c r="Q75" s="49"/>
      <c r="R75" s="45"/>
      <c r="S75" s="45"/>
      <c r="T75" s="24"/>
      <c r="U75" s="24"/>
      <c r="V75" s="24"/>
      <c r="W75" s="24"/>
      <c r="X75" s="68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  <c r="AJ75" s="9"/>
    </row>
    <row r="76" spans="1:36" ht="15" customHeight="1" x14ac:dyDescent="0.25">
      <c r="A76" s="9"/>
      <c r="B76" s="49"/>
      <c r="C76" s="49"/>
      <c r="D76" s="69"/>
      <c r="E76" s="49"/>
      <c r="F76" s="49"/>
      <c r="G76" s="49"/>
      <c r="H76" s="49"/>
      <c r="I76" s="49"/>
      <c r="J76" s="45"/>
      <c r="K76" s="49"/>
      <c r="L76" s="49"/>
      <c r="M76" s="49"/>
      <c r="N76" s="47"/>
      <c r="O76" s="24"/>
      <c r="P76" s="45"/>
      <c r="Q76" s="49"/>
      <c r="R76" s="45"/>
      <c r="S76" s="45"/>
      <c r="T76" s="24"/>
      <c r="U76" s="24"/>
      <c r="V76" s="24"/>
      <c r="W76" s="24"/>
      <c r="X76" s="68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  <c r="AJ76" s="9"/>
    </row>
    <row r="77" spans="1:36" ht="15" customHeight="1" x14ac:dyDescent="0.25">
      <c r="A77" s="9"/>
      <c r="B77" s="49"/>
      <c r="C77" s="49"/>
      <c r="D77" s="69"/>
      <c r="E77" s="49"/>
      <c r="F77" s="49"/>
      <c r="G77" s="49"/>
      <c r="H77" s="49"/>
      <c r="I77" s="49"/>
      <c r="J77" s="45"/>
      <c r="K77" s="49"/>
      <c r="L77" s="49"/>
      <c r="M77" s="49"/>
      <c r="N77" s="47"/>
      <c r="O77" s="24"/>
      <c r="P77" s="45"/>
      <c r="Q77" s="49"/>
      <c r="R77" s="45"/>
      <c r="S77" s="45"/>
      <c r="T77" s="24"/>
      <c r="U77" s="24"/>
      <c r="V77" s="24"/>
      <c r="W77" s="24"/>
      <c r="X77" s="68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  <c r="AJ77" s="9"/>
    </row>
    <row r="78" spans="1:36" ht="15" customHeight="1" x14ac:dyDescent="0.25">
      <c r="A78" s="9"/>
      <c r="B78" s="49"/>
      <c r="C78" s="49"/>
      <c r="D78" s="69"/>
      <c r="E78" s="49"/>
      <c r="F78" s="49"/>
      <c r="G78" s="49"/>
      <c r="H78" s="49"/>
      <c r="I78" s="49"/>
      <c r="J78" s="45"/>
      <c r="K78" s="49"/>
      <c r="L78" s="49"/>
      <c r="M78" s="49"/>
      <c r="N78" s="47"/>
      <c r="O78" s="24"/>
      <c r="P78" s="45"/>
      <c r="Q78" s="49"/>
      <c r="R78" s="45"/>
      <c r="S78" s="45"/>
      <c r="T78" s="24"/>
      <c r="U78" s="24"/>
      <c r="V78" s="24"/>
      <c r="W78" s="24"/>
      <c r="X78" s="68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  <c r="AJ78" s="9"/>
    </row>
    <row r="79" spans="1:36" ht="15" customHeight="1" x14ac:dyDescent="0.25">
      <c r="A79" s="9"/>
      <c r="B79" s="49"/>
      <c r="C79" s="49"/>
      <c r="D79" s="69"/>
      <c r="E79" s="49"/>
      <c r="F79" s="49"/>
      <c r="G79" s="49"/>
      <c r="H79" s="49"/>
      <c r="I79" s="49"/>
      <c r="J79" s="45"/>
      <c r="K79" s="49"/>
      <c r="L79" s="49"/>
      <c r="M79" s="49"/>
      <c r="N79" s="47"/>
      <c r="O79" s="24"/>
      <c r="P79" s="45"/>
      <c r="Q79" s="49"/>
      <c r="R79" s="45"/>
      <c r="S79" s="45"/>
      <c r="T79" s="24"/>
      <c r="U79" s="24"/>
      <c r="V79" s="24"/>
      <c r="W79" s="24"/>
      <c r="X79" s="68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  <c r="AJ79" s="9"/>
    </row>
    <row r="80" spans="1:36" ht="15" customHeight="1" x14ac:dyDescent="0.25">
      <c r="A80" s="9"/>
      <c r="B80" s="49"/>
      <c r="C80" s="49"/>
      <c r="D80" s="69"/>
      <c r="E80" s="49"/>
      <c r="F80" s="49"/>
      <c r="G80" s="49"/>
      <c r="H80" s="49"/>
      <c r="I80" s="49"/>
      <c r="J80" s="45"/>
      <c r="K80" s="49"/>
      <c r="L80" s="49"/>
      <c r="M80" s="49"/>
      <c r="N80" s="47"/>
      <c r="O80" s="24"/>
      <c r="P80" s="45"/>
      <c r="Q80" s="49"/>
      <c r="R80" s="45"/>
      <c r="S80" s="45"/>
      <c r="T80" s="24"/>
      <c r="U80" s="24"/>
      <c r="V80" s="24"/>
      <c r="W80" s="24"/>
      <c r="X80" s="68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  <c r="AJ80" s="9"/>
    </row>
    <row r="81" spans="1:36" ht="15" customHeight="1" x14ac:dyDescent="0.25">
      <c r="A81" s="9"/>
      <c r="B81" s="49"/>
      <c r="C81" s="49"/>
      <c r="D81" s="69"/>
      <c r="E81" s="49"/>
      <c r="F81" s="49"/>
      <c r="G81" s="49"/>
      <c r="H81" s="49"/>
      <c r="I81" s="49"/>
      <c r="J81" s="45"/>
      <c r="K81" s="49"/>
      <c r="L81" s="49"/>
      <c r="M81" s="49"/>
      <c r="N81" s="47"/>
      <c r="O81" s="24"/>
      <c r="P81" s="45"/>
      <c r="Q81" s="49"/>
      <c r="R81" s="45"/>
      <c r="S81" s="45"/>
      <c r="T81" s="24"/>
      <c r="U81" s="24"/>
      <c r="V81" s="24"/>
      <c r="W81" s="24"/>
      <c r="X81" s="68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  <c r="AJ81" s="9"/>
    </row>
    <row r="82" spans="1:36" ht="15" customHeight="1" x14ac:dyDescent="0.25">
      <c r="A82" s="9"/>
      <c r="B82" s="49"/>
      <c r="C82" s="49"/>
      <c r="D82" s="69"/>
      <c r="E82" s="49"/>
      <c r="F82" s="49"/>
      <c r="G82" s="49"/>
      <c r="H82" s="49"/>
      <c r="I82" s="49"/>
      <c r="J82" s="45"/>
      <c r="K82" s="49"/>
      <c r="L82" s="49"/>
      <c r="M82" s="49"/>
      <c r="N82" s="47"/>
      <c r="O82" s="24"/>
      <c r="P82" s="45"/>
      <c r="Q82" s="49"/>
      <c r="R82" s="45"/>
      <c r="S82" s="45"/>
      <c r="T82" s="24"/>
      <c r="U82" s="24"/>
      <c r="V82" s="24"/>
      <c r="W82" s="24"/>
      <c r="X82" s="68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  <c r="AJ82" s="9"/>
    </row>
    <row r="83" spans="1:36" ht="15" customHeight="1" x14ac:dyDescent="0.25">
      <c r="A83" s="9"/>
      <c r="B83" s="49"/>
      <c r="C83" s="49"/>
      <c r="D83" s="69"/>
      <c r="E83" s="49"/>
      <c r="F83" s="49"/>
      <c r="G83" s="49"/>
      <c r="H83" s="49"/>
      <c r="I83" s="49"/>
      <c r="J83" s="45"/>
      <c r="K83" s="49"/>
      <c r="L83" s="49"/>
      <c r="M83" s="49"/>
      <c r="N83" s="47"/>
      <c r="O83" s="24"/>
      <c r="P83" s="45"/>
      <c r="Q83" s="49"/>
      <c r="R83" s="45"/>
      <c r="S83" s="45"/>
      <c r="T83" s="24"/>
      <c r="U83" s="24"/>
      <c r="V83" s="24"/>
      <c r="W83" s="24"/>
      <c r="X83" s="68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  <c r="AJ83" s="9"/>
    </row>
    <row r="84" spans="1:36" ht="15" customHeight="1" x14ac:dyDescent="0.25">
      <c r="A84" s="9"/>
      <c r="B84" s="49"/>
      <c r="C84" s="49"/>
      <c r="D84" s="69"/>
      <c r="E84" s="49"/>
      <c r="F84" s="49"/>
      <c r="G84" s="49"/>
      <c r="H84" s="49"/>
      <c r="I84" s="49"/>
      <c r="J84" s="45"/>
      <c r="K84" s="49"/>
      <c r="L84" s="49"/>
      <c r="M84" s="49"/>
      <c r="N84" s="47"/>
      <c r="O84" s="24"/>
      <c r="P84" s="45"/>
      <c r="Q84" s="49"/>
      <c r="R84" s="45"/>
      <c r="S84" s="45"/>
      <c r="T84" s="24"/>
      <c r="U84" s="24"/>
      <c r="V84" s="24"/>
      <c r="W84" s="24"/>
      <c r="X84" s="68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  <c r="AJ84" s="9"/>
    </row>
    <row r="85" spans="1:36" ht="15" customHeight="1" x14ac:dyDescent="0.25">
      <c r="A85" s="9"/>
      <c r="B85" s="49"/>
      <c r="C85" s="49"/>
      <c r="D85" s="69"/>
      <c r="E85" s="49"/>
      <c r="F85" s="49"/>
      <c r="G85" s="49"/>
      <c r="H85" s="49"/>
      <c r="I85" s="49"/>
      <c r="J85" s="45"/>
      <c r="K85" s="49"/>
      <c r="L85" s="49"/>
      <c r="M85" s="49"/>
      <c r="N85" s="47"/>
      <c r="O85" s="24"/>
      <c r="P85" s="45"/>
      <c r="Q85" s="49"/>
      <c r="R85" s="45"/>
      <c r="S85" s="45"/>
      <c r="T85" s="24"/>
      <c r="U85" s="24"/>
      <c r="V85" s="24"/>
      <c r="W85" s="24"/>
      <c r="X85" s="68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  <c r="AJ85" s="9"/>
    </row>
    <row r="86" spans="1:36" ht="15" customHeight="1" x14ac:dyDescent="0.25">
      <c r="A86" s="9"/>
      <c r="B86" s="49"/>
      <c r="C86" s="49"/>
      <c r="D86" s="69"/>
      <c r="E86" s="49"/>
      <c r="F86" s="49"/>
      <c r="G86" s="49"/>
      <c r="H86" s="49"/>
      <c r="I86" s="49"/>
      <c r="J86" s="45"/>
      <c r="K86" s="49"/>
      <c r="L86" s="49"/>
      <c r="M86" s="49"/>
      <c r="N86" s="47"/>
      <c r="O86" s="24"/>
      <c r="P86" s="45"/>
      <c r="Q86" s="49"/>
      <c r="R86" s="45"/>
      <c r="S86" s="45"/>
      <c r="T86" s="24"/>
      <c r="U86" s="24"/>
      <c r="V86" s="24"/>
      <c r="W86" s="24"/>
      <c r="X86" s="68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  <c r="AJ86" s="9"/>
    </row>
    <row r="87" spans="1:36" ht="15" customHeight="1" x14ac:dyDescent="0.25">
      <c r="A87" s="9"/>
      <c r="B87" s="49"/>
      <c r="C87" s="49"/>
      <c r="D87" s="69"/>
      <c r="E87" s="49"/>
      <c r="F87" s="49"/>
      <c r="G87" s="49"/>
      <c r="H87" s="49"/>
      <c r="I87" s="49"/>
      <c r="J87" s="45"/>
      <c r="K87" s="49"/>
      <c r="L87" s="49"/>
      <c r="M87" s="49"/>
      <c r="N87" s="47"/>
      <c r="O87" s="24"/>
      <c r="P87" s="45"/>
      <c r="Q87" s="49"/>
      <c r="R87" s="45"/>
      <c r="S87" s="45"/>
      <c r="T87" s="24"/>
      <c r="U87" s="24"/>
      <c r="V87" s="24"/>
      <c r="W87" s="24"/>
      <c r="X87" s="68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  <c r="AJ87" s="9"/>
    </row>
    <row r="88" spans="1:36" ht="15" customHeight="1" x14ac:dyDescent="0.25">
      <c r="A88" s="9"/>
      <c r="B88" s="49"/>
      <c r="C88" s="49"/>
      <c r="D88" s="69"/>
      <c r="E88" s="49"/>
      <c r="F88" s="49"/>
      <c r="G88" s="49"/>
      <c r="H88" s="49"/>
      <c r="I88" s="49"/>
      <c r="J88" s="45"/>
      <c r="K88" s="49"/>
      <c r="L88" s="49"/>
      <c r="M88" s="49"/>
      <c r="N88" s="47"/>
      <c r="O88" s="24"/>
      <c r="P88" s="45"/>
      <c r="Q88" s="49"/>
      <c r="R88" s="45"/>
      <c r="S88" s="45"/>
      <c r="T88" s="24"/>
      <c r="U88" s="24"/>
      <c r="V88" s="24"/>
      <c r="W88" s="24"/>
      <c r="X88" s="68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  <c r="AJ88" s="9"/>
    </row>
    <row r="89" spans="1:36" ht="15" customHeight="1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7"/>
      <c r="O89" s="24"/>
      <c r="P89" s="45"/>
      <c r="Q89" s="49"/>
      <c r="R89" s="45"/>
      <c r="S89" s="45"/>
      <c r="T89" s="24"/>
      <c r="U89" s="24"/>
      <c r="V89" s="24"/>
      <c r="W89" s="24"/>
      <c r="X89" s="68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  <c r="AJ89" s="9"/>
    </row>
    <row r="90" spans="1:36" ht="15" customHeight="1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7"/>
      <c r="O90" s="24"/>
      <c r="P90" s="45"/>
      <c r="Q90" s="49"/>
      <c r="R90" s="45"/>
      <c r="S90" s="45"/>
      <c r="T90" s="24"/>
      <c r="U90" s="24"/>
      <c r="V90" s="24"/>
      <c r="W90" s="24"/>
      <c r="X90" s="68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  <c r="AJ90" s="9"/>
    </row>
    <row r="91" spans="1:36" ht="15" customHeight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7"/>
      <c r="O91" s="24"/>
      <c r="P91" s="45"/>
      <c r="Q91" s="49"/>
      <c r="R91" s="45"/>
      <c r="S91" s="45"/>
      <c r="T91" s="24"/>
      <c r="U91" s="24"/>
      <c r="V91" s="24"/>
      <c r="W91" s="24"/>
      <c r="X91" s="68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  <c r="AJ91" s="9"/>
    </row>
    <row r="92" spans="1:36" ht="15" customHeight="1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7"/>
      <c r="O92" s="24"/>
      <c r="P92" s="45"/>
      <c r="Q92" s="49"/>
      <c r="R92" s="45"/>
      <c r="S92" s="45"/>
      <c r="T92" s="24"/>
      <c r="U92" s="24"/>
      <c r="V92" s="24"/>
      <c r="W92" s="24"/>
      <c r="X92" s="68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  <c r="AJ92" s="9"/>
    </row>
    <row r="93" spans="1:36" ht="15" customHeight="1" x14ac:dyDescent="0.25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7"/>
      <c r="O93" s="24"/>
      <c r="P93" s="45"/>
      <c r="Q93" s="49"/>
      <c r="R93" s="45"/>
      <c r="S93" s="45"/>
      <c r="T93" s="24"/>
      <c r="U93" s="24"/>
      <c r="V93" s="24"/>
      <c r="W93" s="24"/>
      <c r="X93" s="68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  <c r="AJ93" s="9"/>
    </row>
    <row r="94" spans="1:36" ht="1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7"/>
      <c r="O94" s="24"/>
      <c r="P94" s="45"/>
      <c r="Q94" s="49"/>
      <c r="R94" s="45"/>
      <c r="S94" s="45"/>
      <c r="T94" s="24"/>
      <c r="U94" s="24"/>
      <c r="V94" s="24"/>
      <c r="W94" s="24"/>
      <c r="X94" s="68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  <c r="AJ94" s="9"/>
    </row>
    <row r="95" spans="1:36" ht="15" customHeight="1" x14ac:dyDescent="0.25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7"/>
      <c r="O95" s="24"/>
      <c r="P95" s="45"/>
      <c r="Q95" s="49"/>
      <c r="R95" s="45"/>
      <c r="S95" s="45"/>
      <c r="T95" s="24"/>
      <c r="U95" s="24"/>
      <c r="V95" s="24"/>
      <c r="W95" s="24"/>
      <c r="X95" s="68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  <c r="AJ95" s="9"/>
    </row>
    <row r="96" spans="1:36" ht="15" customHeight="1" x14ac:dyDescent="0.25"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7"/>
      <c r="O96" s="24"/>
      <c r="P96" s="45"/>
      <c r="Q96" s="49"/>
      <c r="R96" s="45"/>
      <c r="S96" s="45"/>
      <c r="T96" s="24"/>
      <c r="U96" s="24"/>
      <c r="V96" s="24"/>
      <c r="W96" s="24"/>
      <c r="X96" s="68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  <c r="AJ96" s="9"/>
    </row>
    <row r="97" spans="2:36" ht="15" customHeight="1" x14ac:dyDescent="0.25"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7"/>
      <c r="O97" s="24"/>
      <c r="P97" s="45"/>
      <c r="Q97" s="49"/>
      <c r="R97" s="45"/>
      <c r="S97" s="45"/>
      <c r="T97" s="24"/>
      <c r="U97" s="24"/>
      <c r="V97" s="24"/>
      <c r="W97" s="24"/>
      <c r="X97" s="68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  <c r="AJ97" s="9"/>
    </row>
    <row r="98" spans="2:36" ht="15" customHeight="1" x14ac:dyDescent="0.25"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7"/>
      <c r="O98" s="24"/>
      <c r="P98" s="45"/>
      <c r="Q98" s="49"/>
      <c r="R98" s="45"/>
      <c r="S98" s="45"/>
      <c r="T98" s="24"/>
      <c r="U98" s="24"/>
      <c r="V98" s="24"/>
      <c r="W98" s="24"/>
      <c r="X98" s="68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  <c r="AJ98" s="9"/>
    </row>
    <row r="99" spans="2:36" ht="15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7"/>
      <c r="O99" s="24"/>
      <c r="P99" s="45"/>
      <c r="Q99" s="49"/>
      <c r="R99" s="45"/>
      <c r="S99" s="45"/>
      <c r="T99" s="24"/>
      <c r="U99" s="24"/>
      <c r="V99" s="24"/>
      <c r="W99" s="24"/>
      <c r="X99" s="68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  <c r="AJ99" s="9"/>
    </row>
    <row r="100" spans="2:36" ht="15" customHeight="1" x14ac:dyDescent="0.25"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7"/>
      <c r="O100" s="24"/>
      <c r="P100" s="45"/>
      <c r="Q100" s="49"/>
      <c r="R100" s="45"/>
      <c r="S100" s="45"/>
      <c r="T100" s="24"/>
      <c r="U100" s="24"/>
      <c r="V100" s="24"/>
      <c r="W100" s="24"/>
      <c r="X100" s="68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  <c r="AJ100" s="9"/>
    </row>
    <row r="101" spans="2:36" ht="1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7"/>
      <c r="O101" s="24"/>
      <c r="P101" s="45"/>
      <c r="Q101" s="49"/>
      <c r="R101" s="45"/>
      <c r="S101" s="45"/>
      <c r="T101" s="24"/>
      <c r="U101" s="24"/>
      <c r="V101" s="24"/>
      <c r="W101" s="24"/>
      <c r="X101" s="68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  <c r="AJ101" s="9"/>
    </row>
    <row r="102" spans="2:36" ht="1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7"/>
      <c r="O102" s="24"/>
      <c r="P102" s="45"/>
      <c r="Q102" s="49"/>
      <c r="R102" s="45"/>
      <c r="S102" s="45"/>
      <c r="T102" s="24"/>
      <c r="U102" s="24"/>
      <c r="V102" s="24"/>
      <c r="W102" s="24"/>
      <c r="X102" s="68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  <c r="AJ102" s="9"/>
    </row>
    <row r="103" spans="2:36" ht="15" customHeight="1" x14ac:dyDescent="0.25"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7"/>
      <c r="O103" s="24"/>
      <c r="P103" s="45"/>
      <c r="Q103" s="49"/>
      <c r="R103" s="45"/>
      <c r="S103" s="45"/>
      <c r="T103" s="24"/>
      <c r="U103" s="24"/>
      <c r="V103" s="24"/>
      <c r="W103" s="24"/>
      <c r="X103" s="68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  <c r="AJ103" s="9"/>
    </row>
    <row r="104" spans="2:36" ht="1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7"/>
      <c r="O104" s="24"/>
      <c r="P104" s="45"/>
      <c r="Q104" s="49"/>
      <c r="R104" s="45"/>
      <c r="S104" s="45"/>
      <c r="T104" s="24"/>
      <c r="U104" s="24"/>
      <c r="V104" s="24"/>
      <c r="W104" s="24"/>
      <c r="X104" s="68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  <c r="AJ104" s="9"/>
    </row>
    <row r="105" spans="2:36" ht="1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7"/>
      <c r="O105" s="24"/>
      <c r="P105" s="45"/>
      <c r="Q105" s="49"/>
      <c r="R105" s="45"/>
      <c r="S105" s="45"/>
      <c r="T105" s="24"/>
      <c r="U105" s="24"/>
      <c r="V105" s="24"/>
      <c r="W105" s="24"/>
      <c r="X105" s="68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  <c r="AJ105" s="9"/>
    </row>
    <row r="106" spans="2:36" ht="15" customHeight="1" x14ac:dyDescent="0.25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7"/>
      <c r="O106" s="24"/>
      <c r="P106" s="45"/>
      <c r="Q106" s="49"/>
      <c r="R106" s="45"/>
      <c r="S106" s="45"/>
      <c r="T106" s="24"/>
      <c r="U106" s="24"/>
      <c r="V106" s="24"/>
      <c r="W106" s="24"/>
      <c r="X106" s="68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  <c r="AJ106" s="9"/>
    </row>
    <row r="107" spans="2:36" ht="15" customHeight="1" x14ac:dyDescent="0.25"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7"/>
      <c r="O107" s="24"/>
      <c r="P107" s="45"/>
      <c r="Q107" s="49"/>
      <c r="R107" s="45"/>
      <c r="S107" s="45"/>
      <c r="T107" s="24"/>
      <c r="U107" s="24"/>
      <c r="V107" s="24"/>
      <c r="W107" s="24"/>
      <c r="X107" s="68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  <c r="AJ107" s="9"/>
    </row>
    <row r="108" spans="2:36" ht="15" customHeight="1" x14ac:dyDescent="0.25"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7"/>
      <c r="O108" s="24"/>
      <c r="P108" s="45"/>
      <c r="Q108" s="49"/>
      <c r="R108" s="45"/>
      <c r="S108" s="45"/>
      <c r="T108" s="24"/>
      <c r="U108" s="24"/>
      <c r="V108" s="24"/>
      <c r="W108" s="24"/>
      <c r="X108" s="68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  <c r="AJ108" s="9"/>
    </row>
    <row r="109" spans="2:36" ht="15" customHeight="1" x14ac:dyDescent="0.25"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7"/>
      <c r="O109" s="24"/>
      <c r="P109" s="45"/>
      <c r="Q109" s="49"/>
      <c r="R109" s="45"/>
      <c r="S109" s="45"/>
      <c r="T109" s="24"/>
      <c r="U109" s="24"/>
      <c r="V109" s="24"/>
      <c r="W109" s="24"/>
      <c r="X109" s="68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  <c r="AJ109" s="9"/>
    </row>
    <row r="110" spans="2:36" ht="15" customHeight="1" x14ac:dyDescent="0.25"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7"/>
      <c r="O110" s="24"/>
      <c r="P110" s="45"/>
      <c r="Q110" s="49"/>
      <c r="R110" s="45"/>
      <c r="S110" s="45"/>
      <c r="T110" s="24"/>
      <c r="U110" s="24"/>
      <c r="V110" s="24"/>
      <c r="W110" s="24"/>
      <c r="X110" s="68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  <c r="AJ110" s="9"/>
    </row>
    <row r="111" spans="2:36" ht="15" customHeight="1" x14ac:dyDescent="0.25"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7"/>
      <c r="O111" s="24"/>
      <c r="P111" s="45"/>
      <c r="Q111" s="49"/>
      <c r="R111" s="45"/>
      <c r="S111" s="45"/>
      <c r="T111" s="24"/>
      <c r="U111" s="24"/>
      <c r="V111" s="24"/>
      <c r="W111" s="24"/>
      <c r="X111" s="68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  <c r="AJ111" s="9"/>
    </row>
    <row r="112" spans="2:36" ht="1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7"/>
      <c r="O112" s="24"/>
      <c r="P112" s="45"/>
      <c r="Q112" s="49"/>
      <c r="R112" s="45"/>
      <c r="S112" s="45"/>
      <c r="T112" s="24"/>
      <c r="U112" s="24"/>
      <c r="V112" s="24"/>
      <c r="W112" s="24"/>
      <c r="X112" s="68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  <c r="AJ112" s="9"/>
    </row>
    <row r="113" spans="2:36" ht="15" customHeight="1" x14ac:dyDescent="0.25"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7"/>
      <c r="O113" s="24"/>
      <c r="P113" s="45"/>
      <c r="Q113" s="49"/>
      <c r="R113" s="45"/>
      <c r="S113" s="45"/>
      <c r="T113" s="24"/>
      <c r="U113" s="24"/>
      <c r="V113" s="24"/>
      <c r="W113" s="24"/>
      <c r="X113" s="68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  <c r="AJ113" s="9"/>
    </row>
    <row r="114" spans="2:36" ht="15" customHeight="1" x14ac:dyDescent="0.25"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7"/>
      <c r="O114" s="24"/>
      <c r="P114" s="45"/>
      <c r="Q114" s="49"/>
      <c r="R114" s="45"/>
      <c r="S114" s="45"/>
      <c r="T114" s="24"/>
      <c r="U114" s="24"/>
      <c r="V114" s="24"/>
      <c r="W114" s="24"/>
      <c r="X114" s="68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  <c r="AJ114" s="9"/>
    </row>
    <row r="115" spans="2:36" ht="15" customHeight="1" x14ac:dyDescent="0.25"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7"/>
      <c r="O115" s="24"/>
      <c r="P115" s="45"/>
      <c r="Q115" s="49"/>
      <c r="R115" s="45"/>
      <c r="S115" s="45"/>
      <c r="T115" s="24"/>
      <c r="U115" s="24"/>
      <c r="V115" s="24"/>
      <c r="W115" s="24"/>
      <c r="X115" s="68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  <c r="AJ115" s="9"/>
    </row>
    <row r="116" spans="2:36" ht="15" customHeight="1" x14ac:dyDescent="0.25"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7"/>
      <c r="O116" s="24"/>
      <c r="P116" s="45"/>
      <c r="Q116" s="49"/>
      <c r="R116" s="45"/>
      <c r="S116" s="45"/>
      <c r="T116" s="24"/>
      <c r="U116" s="24"/>
      <c r="V116" s="24"/>
      <c r="W116" s="24"/>
      <c r="X116" s="68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  <c r="AJ116" s="9"/>
    </row>
    <row r="117" spans="2:36" ht="15" customHeight="1" x14ac:dyDescent="0.25"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7"/>
      <c r="O117" s="24"/>
      <c r="P117" s="45"/>
      <c r="Q117" s="49"/>
      <c r="R117" s="45"/>
      <c r="S117" s="45"/>
      <c r="T117" s="24"/>
      <c r="U117" s="24"/>
      <c r="V117" s="24"/>
      <c r="W117" s="24"/>
      <c r="X117" s="68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  <c r="AJ117" s="9"/>
    </row>
    <row r="118" spans="2:36" ht="15" customHeight="1" x14ac:dyDescent="0.25"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7"/>
      <c r="O118" s="24"/>
      <c r="P118" s="45"/>
      <c r="Q118" s="49"/>
      <c r="R118" s="45"/>
      <c r="S118" s="45"/>
      <c r="T118" s="24"/>
      <c r="U118" s="24"/>
      <c r="V118" s="24"/>
      <c r="W118" s="24"/>
      <c r="X118" s="68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  <c r="AJ118" s="9"/>
    </row>
    <row r="119" spans="2:36" ht="15" customHeight="1" x14ac:dyDescent="0.25"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7"/>
      <c r="O119" s="24"/>
      <c r="P119" s="45"/>
      <c r="Q119" s="49"/>
      <c r="R119" s="45"/>
      <c r="S119" s="45"/>
      <c r="T119" s="24"/>
      <c r="U119" s="24"/>
      <c r="V119" s="24"/>
      <c r="W119" s="24"/>
      <c r="X119" s="68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  <c r="AJ119" s="9"/>
    </row>
    <row r="120" spans="2:36" ht="15" customHeight="1" x14ac:dyDescent="0.25"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7"/>
      <c r="O120" s="24"/>
      <c r="P120" s="45"/>
      <c r="Q120" s="49"/>
      <c r="R120" s="45"/>
      <c r="S120" s="45"/>
      <c r="T120" s="24"/>
      <c r="U120" s="24"/>
      <c r="V120" s="24"/>
      <c r="W120" s="24"/>
      <c r="X120" s="68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  <c r="AJ120" s="9"/>
    </row>
    <row r="121" spans="2:36" ht="1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7"/>
      <c r="O121" s="24"/>
      <c r="P121" s="45"/>
      <c r="Q121" s="49"/>
      <c r="R121" s="45"/>
      <c r="S121" s="45"/>
      <c r="T121" s="24"/>
      <c r="U121" s="24"/>
      <c r="V121" s="24"/>
      <c r="W121" s="24"/>
      <c r="X121" s="68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  <c r="AJ121" s="9"/>
    </row>
    <row r="122" spans="2:36" ht="1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7"/>
      <c r="O122" s="24"/>
      <c r="P122" s="45"/>
      <c r="Q122" s="49"/>
      <c r="R122" s="45"/>
      <c r="S122" s="45"/>
      <c r="T122" s="24"/>
      <c r="U122" s="24"/>
      <c r="V122" s="24"/>
      <c r="W122" s="24"/>
      <c r="X122" s="68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  <c r="AJ122" s="9"/>
    </row>
    <row r="123" spans="2:36" ht="15" customHeight="1" x14ac:dyDescent="0.25"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7"/>
      <c r="O123" s="24"/>
      <c r="P123" s="45"/>
      <c r="Q123" s="49"/>
      <c r="R123" s="45"/>
      <c r="S123" s="45"/>
      <c r="T123" s="24"/>
      <c r="U123" s="24"/>
      <c r="V123" s="24"/>
      <c r="W123" s="24"/>
      <c r="X123" s="68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  <c r="AJ123" s="9"/>
    </row>
    <row r="124" spans="2:36" ht="1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7"/>
      <c r="O124" s="24"/>
      <c r="P124" s="45"/>
      <c r="Q124" s="49"/>
      <c r="R124" s="45"/>
      <c r="S124" s="45"/>
      <c r="T124" s="24"/>
      <c r="U124" s="24"/>
      <c r="V124" s="24"/>
      <c r="W124" s="24"/>
      <c r="X124" s="68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  <c r="AJ124" s="9"/>
    </row>
    <row r="125" spans="2:36" ht="1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7"/>
      <c r="O125" s="24"/>
      <c r="P125" s="45"/>
      <c r="Q125" s="49"/>
      <c r="R125" s="45"/>
      <c r="S125" s="45"/>
      <c r="T125" s="24"/>
      <c r="U125" s="24"/>
      <c r="V125" s="24"/>
      <c r="W125" s="24"/>
      <c r="X125" s="68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  <c r="AJ125" s="9"/>
    </row>
    <row r="126" spans="2:36" ht="1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7"/>
      <c r="O126" s="24"/>
      <c r="P126" s="45"/>
      <c r="Q126" s="49"/>
      <c r="R126" s="45"/>
      <c r="S126" s="45"/>
      <c r="T126" s="24"/>
      <c r="U126" s="24"/>
      <c r="V126" s="24"/>
      <c r="W126" s="24"/>
      <c r="X126" s="68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  <c r="AJ126" s="9"/>
    </row>
    <row r="127" spans="2:36" ht="15" customHeight="1" x14ac:dyDescent="0.25"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7"/>
      <c r="O127" s="24"/>
      <c r="P127" s="45"/>
      <c r="Q127" s="49"/>
      <c r="R127" s="45"/>
      <c r="S127" s="45"/>
      <c r="T127" s="24"/>
      <c r="U127" s="24"/>
      <c r="V127" s="24"/>
      <c r="W127" s="24"/>
      <c r="X127" s="68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</row>
    <row r="128" spans="2:36" ht="15" customHeight="1" x14ac:dyDescent="0.25"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7"/>
      <c r="O128" s="24"/>
      <c r="P128" s="45"/>
      <c r="Q128" s="49"/>
      <c r="R128" s="45"/>
      <c r="S128" s="45"/>
      <c r="T128" s="24"/>
      <c r="U128" s="24"/>
      <c r="V128" s="24"/>
      <c r="W128" s="24"/>
      <c r="X128" s="68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</row>
    <row r="129" spans="2:35" ht="15" customHeight="1" x14ac:dyDescent="0.25"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7"/>
      <c r="O129" s="24"/>
      <c r="P129" s="45"/>
      <c r="Q129" s="49"/>
      <c r="R129" s="45"/>
      <c r="S129" s="45"/>
      <c r="T129" s="24"/>
      <c r="U129" s="24"/>
      <c r="V129" s="24"/>
      <c r="W129" s="24"/>
      <c r="X129" s="68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</row>
    <row r="130" spans="2:35" ht="15" customHeight="1" x14ac:dyDescent="0.25"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7"/>
      <c r="O130" s="24"/>
      <c r="P130" s="45"/>
      <c r="Q130" s="49"/>
      <c r="R130" s="45"/>
      <c r="S130" s="45"/>
      <c r="T130" s="24"/>
      <c r="U130" s="24"/>
      <c r="V130" s="24"/>
      <c r="W130" s="24"/>
      <c r="X130" s="68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</row>
  </sheetData>
  <sortState ref="B21:V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89</v>
      </c>
      <c r="F1" s="110"/>
      <c r="G1" s="83"/>
      <c r="H1" s="83"/>
      <c r="I1" s="111"/>
      <c r="J1" s="3"/>
      <c r="K1" s="112"/>
      <c r="L1" s="111"/>
      <c r="M1" s="111"/>
      <c r="N1" s="111"/>
      <c r="O1" s="111"/>
      <c r="P1" s="111"/>
      <c r="Q1" s="111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83"/>
      <c r="AD1" s="83"/>
      <c r="AE1" s="111"/>
      <c r="AF1" s="3"/>
      <c r="AG1" s="112"/>
      <c r="AH1" s="111"/>
      <c r="AI1" s="111"/>
      <c r="AJ1" s="111"/>
      <c r="AK1" s="111"/>
      <c r="AL1" s="111"/>
      <c r="AM1" s="111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63</v>
      </c>
      <c r="C2" s="71"/>
      <c r="D2" s="72"/>
      <c r="E2" s="13" t="s">
        <v>13</v>
      </c>
      <c r="F2" s="14"/>
      <c r="G2" s="14"/>
      <c r="H2" s="14"/>
      <c r="I2" s="20"/>
      <c r="J2" s="15"/>
      <c r="K2" s="99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13" t="s">
        <v>101</v>
      </c>
      <c r="Y2" s="114"/>
      <c r="Z2" s="115"/>
      <c r="AA2" s="13" t="s">
        <v>13</v>
      </c>
      <c r="AB2" s="14"/>
      <c r="AC2" s="14"/>
      <c r="AD2" s="14"/>
      <c r="AE2" s="20"/>
      <c r="AF2" s="15"/>
      <c r="AG2" s="99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1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103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103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2000</v>
      </c>
      <c r="C4" s="34" t="s">
        <v>44</v>
      </c>
      <c r="D4" s="2" t="s">
        <v>36</v>
      </c>
      <c r="E4" s="31">
        <v>16</v>
      </c>
      <c r="F4" s="31">
        <v>0</v>
      </c>
      <c r="G4" s="31">
        <v>1</v>
      </c>
      <c r="H4" s="32">
        <v>7</v>
      </c>
      <c r="I4" s="31">
        <v>20</v>
      </c>
      <c r="J4" s="43">
        <v>0.39200000000000002</v>
      </c>
      <c r="K4" s="35">
        <v>51</v>
      </c>
      <c r="L4" s="117"/>
      <c r="M4" s="18"/>
      <c r="N4" s="18"/>
      <c r="O4" s="18"/>
      <c r="P4" s="24"/>
      <c r="Q4" s="31"/>
      <c r="R4" s="31"/>
      <c r="S4" s="32"/>
      <c r="T4" s="31"/>
      <c r="U4" s="31"/>
      <c r="V4" s="118"/>
      <c r="W4" s="35"/>
      <c r="X4" s="31"/>
      <c r="Y4" s="34"/>
      <c r="Z4" s="2"/>
      <c r="AA4" s="31"/>
      <c r="AB4" s="31"/>
      <c r="AC4" s="31"/>
      <c r="AD4" s="32"/>
      <c r="AE4" s="31"/>
      <c r="AF4" s="43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9"/>
      <c r="AS4" s="12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2001</v>
      </c>
      <c r="C5" s="34" t="s">
        <v>35</v>
      </c>
      <c r="D5" s="2" t="s">
        <v>36</v>
      </c>
      <c r="E5" s="31">
        <v>24</v>
      </c>
      <c r="F5" s="31">
        <v>0</v>
      </c>
      <c r="G5" s="31">
        <v>4</v>
      </c>
      <c r="H5" s="32">
        <v>8</v>
      </c>
      <c r="I5" s="31">
        <v>42</v>
      </c>
      <c r="J5" s="43">
        <v>0.51200000000000001</v>
      </c>
      <c r="K5" s="35">
        <v>82</v>
      </c>
      <c r="L5" s="117"/>
      <c r="M5" s="18"/>
      <c r="N5" s="18"/>
      <c r="O5" s="18"/>
      <c r="P5" s="24"/>
      <c r="Q5" s="31"/>
      <c r="R5" s="31"/>
      <c r="S5" s="32"/>
      <c r="T5" s="31"/>
      <c r="U5" s="31"/>
      <c r="V5" s="118"/>
      <c r="W5" s="35"/>
      <c r="X5" s="31"/>
      <c r="Y5" s="34"/>
      <c r="Z5" s="2"/>
      <c r="AA5" s="31"/>
      <c r="AB5" s="31"/>
      <c r="AC5" s="31"/>
      <c r="AD5" s="32"/>
      <c r="AE5" s="31"/>
      <c r="AF5" s="43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9"/>
      <c r="AS5" s="12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2002</v>
      </c>
      <c r="C6" s="34" t="s">
        <v>35</v>
      </c>
      <c r="D6" s="2" t="s">
        <v>36</v>
      </c>
      <c r="E6" s="31">
        <v>6</v>
      </c>
      <c r="F6" s="31">
        <v>0</v>
      </c>
      <c r="G6" s="31">
        <v>0</v>
      </c>
      <c r="H6" s="32">
        <v>0</v>
      </c>
      <c r="I6" s="31">
        <v>3</v>
      </c>
      <c r="J6" s="43">
        <v>0.25</v>
      </c>
      <c r="K6" s="35">
        <v>12</v>
      </c>
      <c r="L6" s="117"/>
      <c r="M6" s="18"/>
      <c r="N6" s="18"/>
      <c r="O6" s="18"/>
      <c r="P6" s="24"/>
      <c r="Q6" s="31"/>
      <c r="R6" s="31"/>
      <c r="S6" s="32"/>
      <c r="T6" s="31"/>
      <c r="U6" s="31"/>
      <c r="V6" s="118"/>
      <c r="W6" s="35"/>
      <c r="X6" s="31"/>
      <c r="Y6" s="34"/>
      <c r="Z6" s="2"/>
      <c r="AA6" s="31"/>
      <c r="AB6" s="31"/>
      <c r="AC6" s="31"/>
      <c r="AD6" s="32"/>
      <c r="AE6" s="31"/>
      <c r="AF6" s="43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9"/>
      <c r="AS6" s="12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2"/>
      <c r="E7" s="31"/>
      <c r="F7" s="31"/>
      <c r="G7" s="31"/>
      <c r="H7" s="32"/>
      <c r="I7" s="31"/>
      <c r="J7" s="43"/>
      <c r="K7" s="35"/>
      <c r="L7" s="117"/>
      <c r="M7" s="18"/>
      <c r="N7" s="18"/>
      <c r="O7" s="18"/>
      <c r="P7" s="24"/>
      <c r="Q7" s="31"/>
      <c r="R7" s="31"/>
      <c r="S7" s="32"/>
      <c r="T7" s="31"/>
      <c r="U7" s="31"/>
      <c r="V7" s="118"/>
      <c r="W7" s="35"/>
      <c r="X7" s="31">
        <v>2003</v>
      </c>
      <c r="Y7" s="31" t="s">
        <v>47</v>
      </c>
      <c r="Z7" s="2" t="s">
        <v>41</v>
      </c>
      <c r="AA7" s="31">
        <v>14</v>
      </c>
      <c r="AB7" s="31">
        <v>0</v>
      </c>
      <c r="AC7" s="31">
        <v>5</v>
      </c>
      <c r="AD7" s="31">
        <v>15</v>
      </c>
      <c r="AE7" s="31">
        <v>55</v>
      </c>
      <c r="AF7" s="55">
        <v>0.59130000000000005</v>
      </c>
      <c r="AG7" s="140">
        <v>93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9"/>
      <c r="AS7" s="12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4"/>
      <c r="D8" s="2"/>
      <c r="E8" s="31"/>
      <c r="F8" s="31"/>
      <c r="G8" s="31"/>
      <c r="H8" s="32"/>
      <c r="I8" s="31"/>
      <c r="J8" s="43"/>
      <c r="K8" s="35"/>
      <c r="L8" s="117"/>
      <c r="M8" s="18"/>
      <c r="N8" s="18"/>
      <c r="O8" s="18"/>
      <c r="P8" s="24"/>
      <c r="Q8" s="31"/>
      <c r="R8" s="31"/>
      <c r="S8" s="32"/>
      <c r="T8" s="31"/>
      <c r="U8" s="31"/>
      <c r="V8" s="118"/>
      <c r="W8" s="35"/>
      <c r="X8" s="31">
        <v>2004</v>
      </c>
      <c r="Y8" s="31" t="s">
        <v>45</v>
      </c>
      <c r="Z8" s="2" t="s">
        <v>41</v>
      </c>
      <c r="AA8" s="31">
        <v>12</v>
      </c>
      <c r="AB8" s="31">
        <v>3</v>
      </c>
      <c r="AC8" s="31">
        <v>5</v>
      </c>
      <c r="AD8" s="31">
        <v>17</v>
      </c>
      <c r="AE8" s="31">
        <v>59</v>
      </c>
      <c r="AF8" s="55">
        <v>0.69410000000000005</v>
      </c>
      <c r="AG8" s="140">
        <v>85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9"/>
      <c r="AS8" s="12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4"/>
      <c r="D9" s="2"/>
      <c r="E9" s="31"/>
      <c r="F9" s="31"/>
      <c r="G9" s="31"/>
      <c r="H9" s="32"/>
      <c r="I9" s="31"/>
      <c r="J9" s="43"/>
      <c r="K9" s="35"/>
      <c r="L9" s="117"/>
      <c r="M9" s="18"/>
      <c r="N9" s="18"/>
      <c r="O9" s="18"/>
      <c r="P9" s="24"/>
      <c r="Q9" s="31"/>
      <c r="R9" s="31"/>
      <c r="S9" s="32"/>
      <c r="T9" s="31"/>
      <c r="U9" s="31"/>
      <c r="V9" s="118"/>
      <c r="W9" s="35"/>
      <c r="X9" s="31">
        <v>2005</v>
      </c>
      <c r="Y9" s="31" t="s">
        <v>46</v>
      </c>
      <c r="Z9" s="2" t="s">
        <v>41</v>
      </c>
      <c r="AA9" s="31">
        <v>16</v>
      </c>
      <c r="AB9" s="31">
        <v>7</v>
      </c>
      <c r="AC9" s="31">
        <v>15</v>
      </c>
      <c r="AD9" s="31">
        <v>31</v>
      </c>
      <c r="AE9" s="31">
        <v>121</v>
      </c>
      <c r="AF9" s="55">
        <v>0.77559999999999996</v>
      </c>
      <c r="AG9" s="140">
        <v>156</v>
      </c>
      <c r="AH9" s="18"/>
      <c r="AI9" s="18" t="s">
        <v>45</v>
      </c>
      <c r="AJ9" s="18" t="s">
        <v>47</v>
      </c>
      <c r="AK9" s="31" t="s">
        <v>65</v>
      </c>
      <c r="AL9" s="24"/>
      <c r="AM9" s="31"/>
      <c r="AN9" s="31"/>
      <c r="AO9" s="31"/>
      <c r="AP9" s="31"/>
      <c r="AQ9" s="31"/>
      <c r="AR9" s="119"/>
      <c r="AS9" s="12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2006</v>
      </c>
      <c r="C10" s="34" t="s">
        <v>46</v>
      </c>
      <c r="D10" s="2" t="s">
        <v>42</v>
      </c>
      <c r="E10" s="31">
        <v>16</v>
      </c>
      <c r="F10" s="31">
        <v>0</v>
      </c>
      <c r="G10" s="31">
        <v>3</v>
      </c>
      <c r="H10" s="32">
        <v>9</v>
      </c>
      <c r="I10" s="31">
        <v>33</v>
      </c>
      <c r="J10" s="43">
        <v>0.5</v>
      </c>
      <c r="K10" s="35">
        <v>66</v>
      </c>
      <c r="L10" s="117"/>
      <c r="M10" s="18"/>
      <c r="N10" s="18"/>
      <c r="O10" s="18"/>
      <c r="P10" s="24"/>
      <c r="Q10" s="31">
        <v>2</v>
      </c>
      <c r="R10" s="31">
        <v>0</v>
      </c>
      <c r="S10" s="32">
        <v>0</v>
      </c>
      <c r="T10" s="31">
        <v>2</v>
      </c>
      <c r="U10" s="31">
        <v>3</v>
      </c>
      <c r="V10" s="118">
        <v>0.25</v>
      </c>
      <c r="W10" s="35">
        <v>12</v>
      </c>
      <c r="X10" s="31"/>
      <c r="Y10" s="34"/>
      <c r="Z10" s="2"/>
      <c r="AA10" s="31"/>
      <c r="AB10" s="31"/>
      <c r="AC10" s="31"/>
      <c r="AD10" s="32"/>
      <c r="AE10" s="31"/>
      <c r="AF10" s="43"/>
      <c r="AG10" s="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9"/>
      <c r="AS10" s="12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2007</v>
      </c>
      <c r="C11" s="34" t="s">
        <v>45</v>
      </c>
      <c r="D11" s="2" t="s">
        <v>43</v>
      </c>
      <c r="E11" s="31">
        <v>17</v>
      </c>
      <c r="F11" s="31">
        <v>1</v>
      </c>
      <c r="G11" s="31">
        <v>2</v>
      </c>
      <c r="H11" s="32">
        <v>11</v>
      </c>
      <c r="I11" s="31">
        <v>58</v>
      </c>
      <c r="J11" s="43">
        <v>0.60399999999999998</v>
      </c>
      <c r="K11" s="35">
        <v>96</v>
      </c>
      <c r="L11" s="117"/>
      <c r="M11" s="18"/>
      <c r="N11" s="18"/>
      <c r="O11" s="18"/>
      <c r="P11" s="24"/>
      <c r="Q11" s="31"/>
      <c r="R11" s="31"/>
      <c r="S11" s="32"/>
      <c r="T11" s="31"/>
      <c r="U11" s="31"/>
      <c r="V11" s="118"/>
      <c r="W11" s="35"/>
      <c r="X11" s="31"/>
      <c r="Y11" s="34"/>
      <c r="Z11" s="2"/>
      <c r="AA11" s="31"/>
      <c r="AB11" s="31"/>
      <c r="AC11" s="31"/>
      <c r="AD11" s="32"/>
      <c r="AE11" s="31"/>
      <c r="AF11" s="43"/>
      <c r="AG11" s="35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19"/>
      <c r="AS11" s="12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2008</v>
      </c>
      <c r="C12" s="34" t="s">
        <v>44</v>
      </c>
      <c r="D12" s="2" t="s">
        <v>43</v>
      </c>
      <c r="E12" s="31">
        <v>21</v>
      </c>
      <c r="F12" s="31">
        <v>0</v>
      </c>
      <c r="G12" s="31">
        <v>3</v>
      </c>
      <c r="H12" s="32">
        <v>15</v>
      </c>
      <c r="I12" s="31">
        <v>78</v>
      </c>
      <c r="J12" s="43">
        <v>0.59099999999999997</v>
      </c>
      <c r="K12" s="35">
        <v>132</v>
      </c>
      <c r="L12" s="117"/>
      <c r="M12" s="18"/>
      <c r="N12" s="18"/>
      <c r="O12" s="18"/>
      <c r="P12" s="24"/>
      <c r="Q12" s="31"/>
      <c r="R12" s="31"/>
      <c r="S12" s="32"/>
      <c r="T12" s="31"/>
      <c r="U12" s="31"/>
      <c r="V12" s="118"/>
      <c r="W12" s="35"/>
      <c r="X12" s="31"/>
      <c r="Y12" s="34"/>
      <c r="Z12" s="2"/>
      <c r="AA12" s="31"/>
      <c r="AB12" s="31"/>
      <c r="AC12" s="31"/>
      <c r="AD12" s="32"/>
      <c r="AE12" s="31"/>
      <c r="AF12" s="43"/>
      <c r="AG12" s="35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19"/>
      <c r="AS12" s="12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2009</v>
      </c>
      <c r="C13" s="34" t="s">
        <v>47</v>
      </c>
      <c r="D13" s="2" t="s">
        <v>43</v>
      </c>
      <c r="E13" s="31">
        <v>14</v>
      </c>
      <c r="F13" s="31">
        <v>0</v>
      </c>
      <c r="G13" s="31">
        <v>1</v>
      </c>
      <c r="H13" s="32">
        <v>15</v>
      </c>
      <c r="I13" s="31">
        <v>49</v>
      </c>
      <c r="J13" s="43">
        <v>0.56999999999999995</v>
      </c>
      <c r="K13" s="35">
        <v>86</v>
      </c>
      <c r="L13" s="117"/>
      <c r="M13" s="18"/>
      <c r="N13" s="18"/>
      <c r="O13" s="18"/>
      <c r="P13" s="24"/>
      <c r="Q13" s="31"/>
      <c r="R13" s="31"/>
      <c r="S13" s="32"/>
      <c r="T13" s="31"/>
      <c r="U13" s="31"/>
      <c r="V13" s="118"/>
      <c r="W13" s="35"/>
      <c r="X13" s="31"/>
      <c r="Y13" s="34"/>
      <c r="Z13" s="2"/>
      <c r="AA13" s="31"/>
      <c r="AB13" s="31"/>
      <c r="AC13" s="31"/>
      <c r="AD13" s="32"/>
      <c r="AE13" s="31"/>
      <c r="AF13" s="43"/>
      <c r="AG13" s="35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19"/>
      <c r="AS13" s="12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2010</v>
      </c>
      <c r="C14" s="34" t="s">
        <v>53</v>
      </c>
      <c r="D14" s="2" t="s">
        <v>54</v>
      </c>
      <c r="E14" s="31">
        <v>21</v>
      </c>
      <c r="F14" s="31">
        <v>1</v>
      </c>
      <c r="G14" s="31">
        <v>5</v>
      </c>
      <c r="H14" s="32">
        <v>22</v>
      </c>
      <c r="I14" s="31">
        <v>86</v>
      </c>
      <c r="J14" s="43">
        <v>0.65600000000000003</v>
      </c>
      <c r="K14" s="35">
        <v>131</v>
      </c>
      <c r="L14" s="117"/>
      <c r="M14" s="18"/>
      <c r="N14" s="18"/>
      <c r="O14" s="18"/>
      <c r="P14" s="24"/>
      <c r="Q14" s="31"/>
      <c r="R14" s="31"/>
      <c r="S14" s="32"/>
      <c r="T14" s="31"/>
      <c r="U14" s="31"/>
      <c r="V14" s="118"/>
      <c r="W14" s="35"/>
      <c r="X14" s="31"/>
      <c r="Y14" s="34"/>
      <c r="Z14" s="2"/>
      <c r="AA14" s="31"/>
      <c r="AB14" s="31"/>
      <c r="AC14" s="31"/>
      <c r="AD14" s="32"/>
      <c r="AE14" s="31"/>
      <c r="AF14" s="43"/>
      <c r="AG14" s="35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19"/>
      <c r="AS14" s="12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2011</v>
      </c>
      <c r="C15" s="34" t="s">
        <v>35</v>
      </c>
      <c r="D15" s="2" t="s">
        <v>55</v>
      </c>
      <c r="E15" s="31">
        <v>15</v>
      </c>
      <c r="F15" s="31">
        <v>0</v>
      </c>
      <c r="G15" s="31">
        <v>1</v>
      </c>
      <c r="H15" s="32">
        <v>13</v>
      </c>
      <c r="I15" s="31">
        <v>39</v>
      </c>
      <c r="J15" s="43">
        <v>0.55700000000000005</v>
      </c>
      <c r="K15" s="35">
        <v>70</v>
      </c>
      <c r="L15" s="117"/>
      <c r="M15" s="18"/>
      <c r="N15" s="18"/>
      <c r="O15" s="18"/>
      <c r="P15" s="24"/>
      <c r="Q15" s="31"/>
      <c r="R15" s="31"/>
      <c r="S15" s="32"/>
      <c r="T15" s="31"/>
      <c r="U15" s="31"/>
      <c r="V15" s="118"/>
      <c r="W15" s="35"/>
      <c r="X15" s="31"/>
      <c r="Y15" s="34"/>
      <c r="Z15" s="2"/>
      <c r="AA15" s="31"/>
      <c r="AB15" s="31"/>
      <c r="AC15" s="31"/>
      <c r="AD15" s="32"/>
      <c r="AE15" s="31"/>
      <c r="AF15" s="43"/>
      <c r="AG15" s="35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19"/>
      <c r="AS15" s="12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4"/>
      <c r="D16" s="2"/>
      <c r="E16" s="31"/>
      <c r="F16" s="31"/>
      <c r="G16" s="31"/>
      <c r="H16" s="32"/>
      <c r="I16" s="31"/>
      <c r="J16" s="43"/>
      <c r="K16" s="35"/>
      <c r="L16" s="117"/>
      <c r="M16" s="18"/>
      <c r="N16" s="18"/>
      <c r="O16" s="18"/>
      <c r="P16" s="24"/>
      <c r="Q16" s="31"/>
      <c r="R16" s="31"/>
      <c r="S16" s="32"/>
      <c r="T16" s="31"/>
      <c r="U16" s="31"/>
      <c r="V16" s="118"/>
      <c r="W16" s="35"/>
      <c r="X16" s="31">
        <v>2012</v>
      </c>
      <c r="Y16" s="31" t="s">
        <v>65</v>
      </c>
      <c r="Z16" s="2" t="s">
        <v>54</v>
      </c>
      <c r="AA16" s="31">
        <v>4</v>
      </c>
      <c r="AB16" s="31">
        <v>0</v>
      </c>
      <c r="AC16" s="31">
        <v>0</v>
      </c>
      <c r="AD16" s="31">
        <v>12</v>
      </c>
      <c r="AE16" s="31">
        <v>22</v>
      </c>
      <c r="AF16" s="55">
        <v>0.70960000000000001</v>
      </c>
      <c r="AG16" s="140">
        <v>31</v>
      </c>
      <c r="AH16" s="18"/>
      <c r="AI16" s="18"/>
      <c r="AJ16" s="18"/>
      <c r="AK16" s="18"/>
      <c r="AL16" s="24"/>
      <c r="AM16" s="31">
        <v>4</v>
      </c>
      <c r="AN16" s="31">
        <v>0</v>
      </c>
      <c r="AO16" s="31">
        <v>0</v>
      </c>
      <c r="AP16" s="31">
        <v>6</v>
      </c>
      <c r="AQ16" s="31">
        <v>11</v>
      </c>
      <c r="AR16" s="119">
        <v>0.73329999999999995</v>
      </c>
      <c r="AS16" s="120">
        <v>15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/>
      <c r="C17" s="34"/>
      <c r="D17" s="2"/>
      <c r="E17" s="31"/>
      <c r="F17" s="31"/>
      <c r="G17" s="31"/>
      <c r="H17" s="32"/>
      <c r="I17" s="31"/>
      <c r="J17" s="43"/>
      <c r="K17" s="35"/>
      <c r="L17" s="117"/>
      <c r="M17" s="18"/>
      <c r="N17" s="18"/>
      <c r="O17" s="18"/>
      <c r="P17" s="24"/>
      <c r="Q17" s="31"/>
      <c r="R17" s="31"/>
      <c r="S17" s="32"/>
      <c r="T17" s="31"/>
      <c r="U17" s="31"/>
      <c r="V17" s="118"/>
      <c r="W17" s="35"/>
      <c r="X17" s="31">
        <v>2013</v>
      </c>
      <c r="Y17" s="31" t="s">
        <v>64</v>
      </c>
      <c r="Z17" s="2" t="s">
        <v>54</v>
      </c>
      <c r="AA17" s="31">
        <v>18</v>
      </c>
      <c r="AB17" s="31">
        <v>0</v>
      </c>
      <c r="AC17" s="31">
        <v>12</v>
      </c>
      <c r="AD17" s="31">
        <v>23</v>
      </c>
      <c r="AE17" s="31">
        <v>71</v>
      </c>
      <c r="AF17" s="55">
        <v>0.65739999999999998</v>
      </c>
      <c r="AG17" s="140">
        <v>108</v>
      </c>
      <c r="AH17" s="18"/>
      <c r="AI17" s="18"/>
      <c r="AJ17" s="18"/>
      <c r="AK17" s="18"/>
      <c r="AL17" s="24"/>
      <c r="AM17" s="31">
        <v>5</v>
      </c>
      <c r="AN17" s="31">
        <v>1</v>
      </c>
      <c r="AO17" s="31">
        <v>3</v>
      </c>
      <c r="AP17" s="31">
        <v>3</v>
      </c>
      <c r="AQ17" s="31">
        <v>15</v>
      </c>
      <c r="AR17" s="119">
        <v>0.46870000000000001</v>
      </c>
      <c r="AS17" s="120">
        <v>32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/>
      <c r="C18" s="34"/>
      <c r="D18" s="2"/>
      <c r="E18" s="31"/>
      <c r="F18" s="31"/>
      <c r="G18" s="31"/>
      <c r="H18" s="32"/>
      <c r="I18" s="31"/>
      <c r="J18" s="43"/>
      <c r="K18" s="35"/>
      <c r="L18" s="117"/>
      <c r="M18" s="18"/>
      <c r="N18" s="18"/>
      <c r="O18" s="18"/>
      <c r="P18" s="24"/>
      <c r="Q18" s="31"/>
      <c r="R18" s="31"/>
      <c r="S18" s="32"/>
      <c r="T18" s="31"/>
      <c r="U18" s="31"/>
      <c r="V18" s="118"/>
      <c r="W18" s="35"/>
      <c r="X18" s="31">
        <v>2014</v>
      </c>
      <c r="Y18" s="31" t="s">
        <v>53</v>
      </c>
      <c r="Z18" s="2" t="s">
        <v>54</v>
      </c>
      <c r="AA18" s="31">
        <v>16</v>
      </c>
      <c r="AB18" s="31">
        <v>0</v>
      </c>
      <c r="AC18" s="31">
        <v>8</v>
      </c>
      <c r="AD18" s="31">
        <v>15</v>
      </c>
      <c r="AE18" s="31">
        <v>58</v>
      </c>
      <c r="AF18" s="55">
        <v>0.61050000000000004</v>
      </c>
      <c r="AG18" s="140">
        <v>95</v>
      </c>
      <c r="AH18" s="18"/>
      <c r="AI18" s="18"/>
      <c r="AJ18" s="18"/>
      <c r="AK18" s="18"/>
      <c r="AL18" s="24"/>
      <c r="AM18" s="31">
        <v>2</v>
      </c>
      <c r="AN18" s="31">
        <v>0</v>
      </c>
      <c r="AO18" s="31">
        <v>0</v>
      </c>
      <c r="AP18" s="31">
        <v>0</v>
      </c>
      <c r="AQ18" s="31">
        <v>2</v>
      </c>
      <c r="AR18" s="119">
        <v>0.2</v>
      </c>
      <c r="AS18" s="120">
        <v>10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2"/>
      <c r="E19" s="31"/>
      <c r="F19" s="31"/>
      <c r="G19" s="31"/>
      <c r="H19" s="32"/>
      <c r="I19" s="31"/>
      <c r="J19" s="43"/>
      <c r="K19" s="35"/>
      <c r="L19" s="117"/>
      <c r="M19" s="18"/>
      <c r="N19" s="18"/>
      <c r="O19" s="18"/>
      <c r="P19" s="24"/>
      <c r="Q19" s="31"/>
      <c r="R19" s="31"/>
      <c r="S19" s="32"/>
      <c r="T19" s="31"/>
      <c r="U19" s="31"/>
      <c r="V19" s="118"/>
      <c r="W19" s="35"/>
      <c r="X19" s="31">
        <v>2015</v>
      </c>
      <c r="Y19" s="31" t="s">
        <v>64</v>
      </c>
      <c r="Z19" s="2" t="s">
        <v>54</v>
      </c>
      <c r="AA19" s="31">
        <v>16</v>
      </c>
      <c r="AB19" s="31">
        <v>0</v>
      </c>
      <c r="AC19" s="31">
        <v>3</v>
      </c>
      <c r="AD19" s="31">
        <v>29</v>
      </c>
      <c r="AE19" s="31">
        <v>74</v>
      </c>
      <c r="AF19" s="55">
        <v>0.71150000000000002</v>
      </c>
      <c r="AG19" s="140">
        <v>104</v>
      </c>
      <c r="AH19" s="18"/>
      <c r="AI19" s="18" t="s">
        <v>44</v>
      </c>
      <c r="AJ19" s="18"/>
      <c r="AK19" s="18"/>
      <c r="AL19" s="24"/>
      <c r="AM19" s="31">
        <v>6</v>
      </c>
      <c r="AN19" s="31">
        <v>0</v>
      </c>
      <c r="AO19" s="31">
        <v>0</v>
      </c>
      <c r="AP19" s="31">
        <v>0</v>
      </c>
      <c r="AQ19" s="31">
        <v>3</v>
      </c>
      <c r="AR19" s="119">
        <v>0.2</v>
      </c>
      <c r="AS19" s="120">
        <v>15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/>
      <c r="C20" s="34"/>
      <c r="D20" s="2"/>
      <c r="E20" s="31"/>
      <c r="F20" s="31"/>
      <c r="G20" s="31"/>
      <c r="H20" s="32"/>
      <c r="I20" s="31"/>
      <c r="J20" s="43"/>
      <c r="K20" s="35"/>
      <c r="L20" s="117"/>
      <c r="M20" s="18"/>
      <c r="N20" s="18"/>
      <c r="O20" s="18"/>
      <c r="P20" s="24"/>
      <c r="Q20" s="31"/>
      <c r="R20" s="31"/>
      <c r="S20" s="32"/>
      <c r="T20" s="31"/>
      <c r="U20" s="31"/>
      <c r="V20" s="118"/>
      <c r="W20" s="35"/>
      <c r="X20" s="31">
        <v>2016</v>
      </c>
      <c r="Y20" s="31" t="s">
        <v>65</v>
      </c>
      <c r="Z20" s="2" t="s">
        <v>91</v>
      </c>
      <c r="AA20" s="31">
        <v>5</v>
      </c>
      <c r="AB20" s="31">
        <v>0</v>
      </c>
      <c r="AC20" s="31">
        <v>5</v>
      </c>
      <c r="AD20" s="31">
        <v>10</v>
      </c>
      <c r="AE20" s="31">
        <v>24</v>
      </c>
      <c r="AF20" s="55">
        <v>0.82750000000000001</v>
      </c>
      <c r="AG20" s="140">
        <v>29</v>
      </c>
      <c r="AH20" s="18"/>
      <c r="AI20" s="18"/>
      <c r="AJ20" s="18"/>
      <c r="AK20" s="18"/>
      <c r="AL20" s="24"/>
      <c r="AM20" s="31">
        <v>6</v>
      </c>
      <c r="AN20" s="31">
        <v>0</v>
      </c>
      <c r="AO20" s="31">
        <v>2</v>
      </c>
      <c r="AP20" s="31">
        <v>8</v>
      </c>
      <c r="AQ20" s="31">
        <v>14</v>
      </c>
      <c r="AR20" s="119">
        <v>0.63629999999999998</v>
      </c>
      <c r="AS20" s="120">
        <v>22</v>
      </c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1">
        <v>2017</v>
      </c>
      <c r="C21" s="34" t="s">
        <v>93</v>
      </c>
      <c r="D21" s="2" t="s">
        <v>91</v>
      </c>
      <c r="E21" s="31">
        <v>1</v>
      </c>
      <c r="F21" s="31">
        <v>0</v>
      </c>
      <c r="G21" s="31">
        <v>0</v>
      </c>
      <c r="H21" s="32">
        <v>2</v>
      </c>
      <c r="I21" s="31">
        <v>6</v>
      </c>
      <c r="J21" s="43">
        <v>0.66659999999999997</v>
      </c>
      <c r="K21" s="35">
        <v>9</v>
      </c>
      <c r="L21" s="117"/>
      <c r="M21" s="18"/>
      <c r="N21" s="18"/>
      <c r="O21" s="18"/>
      <c r="P21" s="24"/>
      <c r="Q21" s="31"/>
      <c r="R21" s="31"/>
      <c r="S21" s="32"/>
      <c r="T21" s="31"/>
      <c r="U21" s="31"/>
      <c r="V21" s="118"/>
      <c r="W21" s="35"/>
      <c r="X21" s="31">
        <v>2017</v>
      </c>
      <c r="Y21" s="31" t="s">
        <v>53</v>
      </c>
      <c r="Z21" s="2" t="s">
        <v>41</v>
      </c>
      <c r="AA21" s="31">
        <v>5</v>
      </c>
      <c r="AB21" s="31">
        <v>2</v>
      </c>
      <c r="AC21" s="31">
        <v>8</v>
      </c>
      <c r="AD21" s="31">
        <v>10</v>
      </c>
      <c r="AE21" s="31">
        <v>41</v>
      </c>
      <c r="AF21" s="55">
        <v>0.78839999999999999</v>
      </c>
      <c r="AG21" s="140">
        <v>52</v>
      </c>
      <c r="AH21" s="18"/>
      <c r="AI21" s="18"/>
      <c r="AJ21" s="18"/>
      <c r="AK21" s="18"/>
      <c r="AL21" s="24"/>
      <c r="AM21" s="31"/>
      <c r="AN21" s="31"/>
      <c r="AO21" s="31"/>
      <c r="AP21" s="31"/>
      <c r="AQ21" s="31"/>
      <c r="AR21" s="119"/>
      <c r="AS21" s="120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1"/>
      <c r="C22" s="34"/>
      <c r="D22" s="2"/>
      <c r="E22" s="31"/>
      <c r="F22" s="31"/>
      <c r="G22" s="31"/>
      <c r="H22" s="32"/>
      <c r="I22" s="31"/>
      <c r="J22" s="43"/>
      <c r="K22" s="35"/>
      <c r="L22" s="117"/>
      <c r="M22" s="18"/>
      <c r="N22" s="18"/>
      <c r="O22" s="18"/>
      <c r="P22" s="24"/>
      <c r="Q22" s="31"/>
      <c r="R22" s="31"/>
      <c r="S22" s="32"/>
      <c r="T22" s="31"/>
      <c r="U22" s="31"/>
      <c r="V22" s="118"/>
      <c r="W22" s="35"/>
      <c r="X22" s="31">
        <v>2018</v>
      </c>
      <c r="Y22" s="31" t="s">
        <v>45</v>
      </c>
      <c r="Z22" s="2" t="s">
        <v>54</v>
      </c>
      <c r="AA22" s="31">
        <v>14</v>
      </c>
      <c r="AB22" s="31">
        <v>2</v>
      </c>
      <c r="AC22" s="31">
        <v>9</v>
      </c>
      <c r="AD22" s="31">
        <v>31</v>
      </c>
      <c r="AE22" s="31">
        <v>86</v>
      </c>
      <c r="AF22" s="55">
        <v>0.70489999999999997</v>
      </c>
      <c r="AG22" s="140">
        <f>PRODUCT(AE22/AF22)</f>
        <v>122.00312101007236</v>
      </c>
      <c r="AH22" s="18"/>
      <c r="AI22" s="18"/>
      <c r="AJ22" s="18"/>
      <c r="AK22" s="18"/>
      <c r="AL22" s="24"/>
      <c r="AM22" s="31"/>
      <c r="AN22" s="31"/>
      <c r="AO22" s="31"/>
      <c r="AP22" s="31"/>
      <c r="AQ22" s="31"/>
      <c r="AR22" s="119"/>
      <c r="AS22" s="120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31"/>
      <c r="C23" s="34"/>
      <c r="D23" s="2"/>
      <c r="E23" s="31"/>
      <c r="F23" s="31"/>
      <c r="G23" s="31"/>
      <c r="H23" s="32"/>
      <c r="I23" s="31"/>
      <c r="J23" s="43"/>
      <c r="K23" s="35"/>
      <c r="L23" s="117"/>
      <c r="M23" s="18"/>
      <c r="N23" s="18"/>
      <c r="O23" s="18"/>
      <c r="P23" s="24"/>
      <c r="Q23" s="31"/>
      <c r="R23" s="31"/>
      <c r="S23" s="32"/>
      <c r="T23" s="31"/>
      <c r="U23" s="31"/>
      <c r="V23" s="118"/>
      <c r="W23" s="35"/>
      <c r="X23" s="31"/>
      <c r="Y23" s="31"/>
      <c r="Z23" s="2"/>
      <c r="AA23" s="31"/>
      <c r="AB23" s="31"/>
      <c r="AC23" s="31"/>
      <c r="AD23" s="31"/>
      <c r="AE23" s="31"/>
      <c r="AF23" s="55"/>
      <c r="AG23" s="140"/>
      <c r="AH23" s="18"/>
      <c r="AI23" s="18"/>
      <c r="AJ23" s="18"/>
      <c r="AK23" s="18"/>
      <c r="AL23" s="24"/>
      <c r="AM23" s="31"/>
      <c r="AN23" s="31"/>
      <c r="AO23" s="31"/>
      <c r="AP23" s="31"/>
      <c r="AQ23" s="31"/>
      <c r="AR23" s="119"/>
      <c r="AS23" s="120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31"/>
      <c r="C24" s="34"/>
      <c r="D24" s="2"/>
      <c r="E24" s="31"/>
      <c r="F24" s="31"/>
      <c r="G24" s="31"/>
      <c r="H24" s="32"/>
      <c r="I24" s="31"/>
      <c r="J24" s="43"/>
      <c r="K24" s="35"/>
      <c r="L24" s="117"/>
      <c r="M24" s="18"/>
      <c r="N24" s="18"/>
      <c r="O24" s="18"/>
      <c r="P24" s="24"/>
      <c r="Q24" s="31"/>
      <c r="R24" s="31"/>
      <c r="S24" s="32"/>
      <c r="T24" s="31"/>
      <c r="U24" s="31"/>
      <c r="V24" s="118"/>
      <c r="W24" s="35"/>
      <c r="X24" s="31">
        <v>2020</v>
      </c>
      <c r="Y24" s="31" t="s">
        <v>53</v>
      </c>
      <c r="Z24" s="2" t="s">
        <v>43</v>
      </c>
      <c r="AA24" s="31">
        <v>7</v>
      </c>
      <c r="AB24" s="31">
        <v>0</v>
      </c>
      <c r="AC24" s="31">
        <v>2</v>
      </c>
      <c r="AD24" s="31">
        <v>3</v>
      </c>
      <c r="AE24" s="31">
        <v>21</v>
      </c>
      <c r="AF24" s="43">
        <v>0.63629999999999998</v>
      </c>
      <c r="AG24" s="35">
        <v>33</v>
      </c>
      <c r="AH24" s="117"/>
      <c r="AI24" s="18"/>
      <c r="AJ24" s="18"/>
      <c r="AK24" s="18"/>
      <c r="AL24" s="24"/>
      <c r="AM24" s="2"/>
      <c r="AN24" s="2"/>
      <c r="AO24" s="2"/>
      <c r="AP24" s="2"/>
      <c r="AQ24" s="2"/>
      <c r="AR24" s="53"/>
      <c r="AS24" s="120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121" t="s">
        <v>104</v>
      </c>
      <c r="C25" s="122"/>
      <c r="D25" s="123"/>
      <c r="E25" s="124">
        <f>SUM(E4:E24)</f>
        <v>151</v>
      </c>
      <c r="F25" s="124">
        <f>SUM(F4:F24)</f>
        <v>2</v>
      </c>
      <c r="G25" s="124">
        <f>SUM(G4:G24)</f>
        <v>20</v>
      </c>
      <c r="H25" s="124">
        <f>SUM(H4:H24)</f>
        <v>102</v>
      </c>
      <c r="I25" s="124">
        <f>SUM(I4:I24)</f>
        <v>414</v>
      </c>
      <c r="J25" s="125">
        <f>PRODUCT(I25/K25)</f>
        <v>0.56326530612244896</v>
      </c>
      <c r="K25" s="99">
        <f>SUM(K4:K24)</f>
        <v>735</v>
      </c>
      <c r="L25" s="22"/>
      <c r="M25" s="20"/>
      <c r="N25" s="126"/>
      <c r="O25" s="127"/>
      <c r="P25" s="24"/>
      <c r="Q25" s="124">
        <f>SUM(Q4:Q24)</f>
        <v>2</v>
      </c>
      <c r="R25" s="124">
        <f>SUM(R4:R24)</f>
        <v>0</v>
      </c>
      <c r="S25" s="124">
        <f>SUM(S4:S24)</f>
        <v>0</v>
      </c>
      <c r="T25" s="124">
        <f>SUM(T4:T24)</f>
        <v>2</v>
      </c>
      <c r="U25" s="124">
        <f>SUM(U4:U24)</f>
        <v>3</v>
      </c>
      <c r="V25" s="125">
        <f>PRODUCT(U25/W25)</f>
        <v>0.25</v>
      </c>
      <c r="W25" s="99">
        <f>SUM(W4:W24)</f>
        <v>12</v>
      </c>
      <c r="X25" s="16" t="s">
        <v>104</v>
      </c>
      <c r="Y25" s="17"/>
      <c r="Z25" s="15"/>
      <c r="AA25" s="124">
        <f>SUM(AA4:AA24)</f>
        <v>127</v>
      </c>
      <c r="AB25" s="124">
        <f>SUM(AB4:AB24)</f>
        <v>14</v>
      </c>
      <c r="AC25" s="124">
        <f>SUM(AC4:AC24)</f>
        <v>72</v>
      </c>
      <c r="AD25" s="124">
        <f>SUM(AD4:AD24)</f>
        <v>196</v>
      </c>
      <c r="AE25" s="124">
        <f>SUM(AE4:AE24)</f>
        <v>632</v>
      </c>
      <c r="AF25" s="125">
        <f>PRODUCT(AE25/AG25)</f>
        <v>0.69603284986174541</v>
      </c>
      <c r="AG25" s="99">
        <f>SUM(AG4:AG24)</f>
        <v>908.00312101007239</v>
      </c>
      <c r="AH25" s="22"/>
      <c r="AI25" s="20"/>
      <c r="AJ25" s="126"/>
      <c r="AK25" s="127"/>
      <c r="AL25" s="24"/>
      <c r="AM25" s="124">
        <f>SUM(AM4:AM24)</f>
        <v>23</v>
      </c>
      <c r="AN25" s="124">
        <f>SUM(AN4:AN24)</f>
        <v>1</v>
      </c>
      <c r="AO25" s="124">
        <f>SUM(AO4:AO24)</f>
        <v>5</v>
      </c>
      <c r="AP25" s="124">
        <f>SUM(AP4:AP24)</f>
        <v>17</v>
      </c>
      <c r="AQ25" s="124">
        <f>SUM(AQ4:AQ24)</f>
        <v>45</v>
      </c>
      <c r="AR25" s="125">
        <f>PRODUCT(AQ25/AS25)</f>
        <v>0.47872340425531917</v>
      </c>
      <c r="AS25" s="116">
        <f>SUM(AS4:AS24)</f>
        <v>94</v>
      </c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7"/>
      <c r="K26" s="35"/>
      <c r="L26" s="24"/>
      <c r="M26" s="24"/>
      <c r="N26" s="24"/>
      <c r="O26" s="24"/>
      <c r="P26" s="45"/>
      <c r="Q26" s="45"/>
      <c r="R26" s="49"/>
      <c r="S26" s="45"/>
      <c r="T26" s="45"/>
      <c r="U26" s="24"/>
      <c r="V26" s="24"/>
      <c r="W26" s="35"/>
      <c r="X26" s="45"/>
      <c r="Y26" s="45"/>
      <c r="Z26" s="45"/>
      <c r="AA26" s="45"/>
      <c r="AB26" s="45"/>
      <c r="AC26" s="45"/>
      <c r="AD26" s="45"/>
      <c r="AE26" s="45"/>
      <c r="AF26" s="47"/>
      <c r="AG26" s="35"/>
      <c r="AH26" s="24"/>
      <c r="AI26" s="24"/>
      <c r="AJ26" s="24"/>
      <c r="AK26" s="24"/>
      <c r="AL26" s="45"/>
      <c r="AM26" s="45"/>
      <c r="AN26" s="49"/>
      <c r="AO26" s="45"/>
      <c r="AP26" s="45"/>
      <c r="AQ26" s="24"/>
      <c r="AR26" s="24"/>
      <c r="AS26" s="3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28" t="s">
        <v>105</v>
      </c>
      <c r="C27" s="129"/>
      <c r="D27" s="130"/>
      <c r="E27" s="15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18" t="s">
        <v>22</v>
      </c>
      <c r="K27" s="24"/>
      <c r="L27" s="18" t="s">
        <v>27</v>
      </c>
      <c r="M27" s="18" t="s">
        <v>28</v>
      </c>
      <c r="N27" s="18" t="s">
        <v>106</v>
      </c>
      <c r="O27" s="18" t="s">
        <v>107</v>
      </c>
      <c r="Q27" s="49"/>
      <c r="R27" s="49" t="s">
        <v>56</v>
      </c>
      <c r="S27" s="49"/>
      <c r="T27" s="69" t="s">
        <v>57</v>
      </c>
      <c r="U27" s="24"/>
      <c r="V27" s="35"/>
      <c r="W27" s="35"/>
      <c r="X27" s="74"/>
      <c r="Y27" s="74"/>
      <c r="Z27" s="74"/>
      <c r="AA27" s="74"/>
      <c r="AB27" s="74"/>
      <c r="AC27" s="49"/>
      <c r="AD27" s="49"/>
      <c r="AE27" s="49"/>
      <c r="AF27" s="45"/>
      <c r="AG27" s="45"/>
      <c r="AH27" s="45"/>
      <c r="AI27" s="45"/>
      <c r="AJ27" s="45"/>
      <c r="AK27" s="45"/>
      <c r="AM27" s="35"/>
      <c r="AN27" s="74"/>
      <c r="AO27" s="74"/>
      <c r="AP27" s="74"/>
      <c r="AQ27" s="74"/>
      <c r="AR27" s="74"/>
      <c r="AS27" s="74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51" t="s">
        <v>12</v>
      </c>
      <c r="C28" s="12"/>
      <c r="D28" s="53"/>
      <c r="E28" s="131">
        <v>10</v>
      </c>
      <c r="F28" s="131">
        <v>0</v>
      </c>
      <c r="G28" s="131">
        <v>0</v>
      </c>
      <c r="H28" s="131">
        <v>1</v>
      </c>
      <c r="I28" s="131">
        <v>7</v>
      </c>
      <c r="J28" s="132">
        <v>0.318</v>
      </c>
      <c r="K28" s="45">
        <f>PRODUCT(I28/J28)</f>
        <v>22.012578616352201</v>
      </c>
      <c r="L28" s="133">
        <f>PRODUCT((F28+G28)/E28)</f>
        <v>0</v>
      </c>
      <c r="M28" s="133">
        <f>PRODUCT(H28/E28)</f>
        <v>0.1</v>
      </c>
      <c r="N28" s="133">
        <f>PRODUCT((F28+G28+H28)/E28)</f>
        <v>0.1</v>
      </c>
      <c r="O28" s="133">
        <f>PRODUCT(I28/E28)</f>
        <v>0.7</v>
      </c>
      <c r="Q28" s="49"/>
      <c r="R28" s="49"/>
      <c r="S28" s="49"/>
      <c r="T28" s="49" t="s">
        <v>58</v>
      </c>
      <c r="U28" s="45"/>
      <c r="V28" s="45"/>
      <c r="W28" s="45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5"/>
      <c r="AL28" s="45"/>
      <c r="AM28" s="45"/>
      <c r="AN28" s="49"/>
      <c r="AO28" s="49"/>
      <c r="AP28" s="49"/>
      <c r="AQ28" s="49"/>
      <c r="AR28" s="49"/>
      <c r="AS28" s="49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134" t="s">
        <v>63</v>
      </c>
      <c r="C29" s="135"/>
      <c r="D29" s="136"/>
      <c r="E29" s="131">
        <f>PRODUCT(E25+Q25)</f>
        <v>153</v>
      </c>
      <c r="F29" s="131">
        <f>PRODUCT(F25+R25)</f>
        <v>2</v>
      </c>
      <c r="G29" s="131">
        <f>PRODUCT(G25+S25)</f>
        <v>20</v>
      </c>
      <c r="H29" s="131">
        <f>PRODUCT(H25+T25)</f>
        <v>104</v>
      </c>
      <c r="I29" s="131">
        <f>PRODUCT(I25+U25)</f>
        <v>417</v>
      </c>
      <c r="J29" s="132">
        <f>PRODUCT(I29/K29)</f>
        <v>0.55823293172690758</v>
      </c>
      <c r="K29" s="45">
        <f>PRODUCT(K25+W25)</f>
        <v>747</v>
      </c>
      <c r="L29" s="133">
        <f>PRODUCT((F29+G29)/E29)</f>
        <v>0.1437908496732026</v>
      </c>
      <c r="M29" s="133">
        <f>PRODUCT(H29/E29)</f>
        <v>0.6797385620915033</v>
      </c>
      <c r="N29" s="133">
        <f>PRODUCT((F29+G29+H29)/E29)</f>
        <v>0.82352941176470584</v>
      </c>
      <c r="O29" s="133">
        <f>PRODUCT(I29/E29)</f>
        <v>2.7254901960784315</v>
      </c>
      <c r="Q29" s="49"/>
      <c r="R29" s="49"/>
      <c r="S29" s="49"/>
      <c r="T29" s="49" t="s">
        <v>59</v>
      </c>
      <c r="U29" s="45"/>
      <c r="V29" s="45"/>
      <c r="W29" s="45"/>
      <c r="X29" s="45"/>
      <c r="Y29" s="45"/>
      <c r="Z29" s="45"/>
      <c r="AA29" s="45"/>
      <c r="AB29" s="45"/>
      <c r="AC29" s="49"/>
      <c r="AD29" s="49"/>
      <c r="AE29" s="49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x14ac:dyDescent="0.25">
      <c r="A30" s="45"/>
      <c r="B30" s="40" t="s">
        <v>101</v>
      </c>
      <c r="C30" s="78"/>
      <c r="D30" s="41"/>
      <c r="E30" s="131">
        <f>PRODUCT(AA25+AM25)</f>
        <v>150</v>
      </c>
      <c r="F30" s="131">
        <f>PRODUCT(AB25+AN25)</f>
        <v>15</v>
      </c>
      <c r="G30" s="131">
        <f>PRODUCT(AC25+AO25)</f>
        <v>77</v>
      </c>
      <c r="H30" s="131">
        <f>PRODUCT(AD25+AP25)</f>
        <v>213</v>
      </c>
      <c r="I30" s="131">
        <f>PRODUCT(AE25+AQ25)</f>
        <v>677</v>
      </c>
      <c r="J30" s="132">
        <f>PRODUCT(I30/K30)</f>
        <v>0.675646598103954</v>
      </c>
      <c r="K30" s="24">
        <f>PRODUCT(AG25+AS25)</f>
        <v>1002.0031210100724</v>
      </c>
      <c r="L30" s="133">
        <f>PRODUCT((F30+G30)/E30)</f>
        <v>0.61333333333333329</v>
      </c>
      <c r="M30" s="133">
        <f>PRODUCT(H30/E30)</f>
        <v>1.42</v>
      </c>
      <c r="N30" s="133">
        <f>PRODUCT((F30+G30+H30)/E30)</f>
        <v>2.0333333333333332</v>
      </c>
      <c r="O30" s="133">
        <f>PRODUCT(I30/E30)</f>
        <v>4.5133333333333336</v>
      </c>
      <c r="Q30" s="49"/>
      <c r="R30" s="49"/>
      <c r="S30" s="45"/>
      <c r="T30" s="49" t="s">
        <v>60</v>
      </c>
      <c r="U30" s="24"/>
      <c r="V30" s="24"/>
      <c r="W30" s="45"/>
      <c r="X30" s="45"/>
      <c r="Y30" s="45"/>
      <c r="Z30" s="45"/>
      <c r="AA30" s="45"/>
      <c r="AB30" s="45"/>
      <c r="AC30" s="49"/>
      <c r="AD30" s="49"/>
      <c r="AE30" s="49"/>
      <c r="AF30" s="49"/>
      <c r="AG30" s="49"/>
      <c r="AH30" s="49"/>
      <c r="AI30" s="49"/>
      <c r="AJ30" s="49"/>
      <c r="AK30" s="45"/>
      <c r="AL30" s="24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x14ac:dyDescent="0.25">
      <c r="A31" s="45"/>
      <c r="B31" s="137" t="s">
        <v>104</v>
      </c>
      <c r="C31" s="138"/>
      <c r="D31" s="139"/>
      <c r="E31" s="131">
        <f>SUM(E28:E30)</f>
        <v>313</v>
      </c>
      <c r="F31" s="131">
        <f t="shared" ref="F31:I31" si="0">SUM(F28:F30)</f>
        <v>17</v>
      </c>
      <c r="G31" s="131">
        <f t="shared" si="0"/>
        <v>97</v>
      </c>
      <c r="H31" s="131">
        <f t="shared" si="0"/>
        <v>318</v>
      </c>
      <c r="I31" s="131">
        <f t="shared" si="0"/>
        <v>1101</v>
      </c>
      <c r="J31" s="132">
        <f>PRODUCT(I31/K31)</f>
        <v>0.62167715409425417</v>
      </c>
      <c r="K31" s="45">
        <f>SUM(K28:K30)</f>
        <v>1771.0156996264245</v>
      </c>
      <c r="L31" s="133">
        <f>PRODUCT((F31+G31)/E31)</f>
        <v>0.36421725239616615</v>
      </c>
      <c r="M31" s="133">
        <f>PRODUCT(H31/E31)</f>
        <v>1.0159744408945688</v>
      </c>
      <c r="N31" s="133">
        <f>PRODUCT((F31+G31+H31)/E31)</f>
        <v>1.3801916932907348</v>
      </c>
      <c r="O31" s="133">
        <f>PRODUCT(I31/E31)</f>
        <v>3.5175718849840254</v>
      </c>
      <c r="Q31" s="24"/>
      <c r="R31" s="24"/>
      <c r="S31" s="24"/>
      <c r="T31" s="49" t="s">
        <v>61</v>
      </c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9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24"/>
      <c r="F32" s="24"/>
      <c r="G32" s="24"/>
      <c r="H32" s="24"/>
      <c r="I32" s="24"/>
      <c r="J32" s="45"/>
      <c r="K32" s="45"/>
      <c r="L32" s="24"/>
      <c r="M32" s="24"/>
      <c r="N32" s="24"/>
      <c r="O32" s="24"/>
      <c r="P32" s="45"/>
      <c r="Q32" s="45"/>
      <c r="R32" s="45"/>
      <c r="S32" s="45"/>
      <c r="T32" s="69" t="s">
        <v>62</v>
      </c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9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 t="s">
        <v>92</v>
      </c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9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9"/>
      <c r="AH60" s="49"/>
      <c r="AI60" s="49"/>
      <c r="AJ60" s="49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9"/>
      <c r="AH61" s="49"/>
      <c r="AI61" s="49"/>
      <c r="AJ61" s="49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9"/>
      <c r="AH62" s="49"/>
      <c r="AI62" s="49"/>
      <c r="AJ62" s="49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9"/>
      <c r="AH63" s="49"/>
      <c r="AI63" s="49"/>
      <c r="AJ63" s="49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9"/>
      <c r="AH64" s="49"/>
      <c r="AI64" s="49"/>
      <c r="AJ64" s="49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9"/>
      <c r="AH65" s="49"/>
      <c r="AI65" s="49"/>
      <c r="AJ65" s="49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9"/>
      <c r="AH66" s="49"/>
      <c r="AI66" s="49"/>
      <c r="AJ66" s="49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9"/>
      <c r="AH67" s="49"/>
      <c r="AI67" s="49"/>
      <c r="AJ67" s="49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9"/>
      <c r="AH68" s="49"/>
      <c r="AI68" s="49"/>
      <c r="AJ68" s="49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9"/>
      <c r="AH69" s="49"/>
      <c r="AI69" s="49"/>
      <c r="AJ69" s="49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J91" s="45"/>
      <c r="K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J92" s="45"/>
      <c r="K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9"/>
      <c r="AH94" s="49"/>
      <c r="AI94" s="49"/>
      <c r="AJ94" s="49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9"/>
      <c r="AH95" s="49"/>
      <c r="AI95" s="49"/>
      <c r="AJ95" s="49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9"/>
      <c r="AH96" s="49"/>
      <c r="AI96" s="49"/>
      <c r="AJ96" s="49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9"/>
      <c r="AH97" s="49"/>
      <c r="AI97" s="49"/>
      <c r="AJ97" s="49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9"/>
      <c r="AH98" s="49"/>
      <c r="AI98" s="49"/>
      <c r="AJ98" s="49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9"/>
      <c r="AH99" s="49"/>
      <c r="AI99" s="49"/>
      <c r="AJ99" s="49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9"/>
      <c r="AH100" s="49"/>
      <c r="AI100" s="49"/>
      <c r="AJ100" s="49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9"/>
      <c r="AH101" s="49"/>
      <c r="AI101" s="49"/>
      <c r="AJ101" s="49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9"/>
      <c r="AH102" s="49"/>
      <c r="AI102" s="49"/>
      <c r="AJ102" s="49"/>
      <c r="AK102" s="45"/>
      <c r="AL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9"/>
      <c r="AH103" s="49"/>
      <c r="AI103" s="49"/>
      <c r="AJ103" s="49"/>
      <c r="AK103" s="45"/>
      <c r="AL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9"/>
      <c r="AH104" s="49"/>
      <c r="AI104" s="49"/>
      <c r="AJ104" s="49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9"/>
      <c r="AH105" s="49"/>
      <c r="AI105" s="49"/>
      <c r="AJ105" s="49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9"/>
      <c r="AH106" s="49"/>
      <c r="AI106" s="49"/>
      <c r="AJ106" s="49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9"/>
      <c r="AH107" s="49"/>
      <c r="AI107" s="49"/>
      <c r="AJ107" s="49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9"/>
      <c r="AH108" s="49"/>
      <c r="AI108" s="49"/>
      <c r="AJ108" s="49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9"/>
      <c r="AH109" s="49"/>
      <c r="AI109" s="49"/>
      <c r="AJ109" s="49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9"/>
      <c r="AH110" s="49"/>
      <c r="AI110" s="49"/>
      <c r="AJ110" s="49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9"/>
      <c r="AH111" s="49"/>
      <c r="AI111" s="49"/>
      <c r="AJ111" s="49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9"/>
      <c r="AH112" s="49"/>
      <c r="AI112" s="49"/>
      <c r="AJ112" s="49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9"/>
      <c r="AH113" s="49"/>
      <c r="AI113" s="49"/>
      <c r="AJ113" s="49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9"/>
      <c r="AH114" s="49"/>
      <c r="AI114" s="49"/>
      <c r="AJ114" s="49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9"/>
      <c r="AH115" s="49"/>
      <c r="AI115" s="49"/>
      <c r="AJ115" s="49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9"/>
      <c r="AH116" s="49"/>
      <c r="AI116" s="49"/>
      <c r="AJ116" s="49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9"/>
      <c r="AH117" s="49"/>
      <c r="AI117" s="49"/>
      <c r="AJ117" s="49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9"/>
      <c r="AH118" s="49"/>
      <c r="AI118" s="49"/>
      <c r="AJ118" s="49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9"/>
      <c r="AH119" s="49"/>
      <c r="AI119" s="49"/>
      <c r="AJ119" s="49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9"/>
      <c r="AH120" s="49"/>
      <c r="AI120" s="49"/>
      <c r="AJ120" s="49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9"/>
      <c r="AH121" s="49"/>
      <c r="AI121" s="49"/>
      <c r="AJ121" s="49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9"/>
      <c r="AH122" s="49"/>
      <c r="AI122" s="49"/>
      <c r="AJ122" s="49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9"/>
      <c r="AH123" s="49"/>
      <c r="AI123" s="49"/>
      <c r="AJ123" s="49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9"/>
      <c r="AH124" s="49"/>
      <c r="AI124" s="49"/>
      <c r="AJ124" s="49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9"/>
      <c r="AH125" s="49"/>
      <c r="AI125" s="49"/>
      <c r="AJ125" s="49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9"/>
      <c r="AH126" s="49"/>
      <c r="AI126" s="49"/>
      <c r="AJ126" s="49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9"/>
      <c r="AH127" s="49"/>
      <c r="AI127" s="49"/>
      <c r="AJ127" s="49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9"/>
      <c r="AH128" s="49"/>
      <c r="AI128" s="49"/>
      <c r="AJ128" s="49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9"/>
      <c r="AH129" s="49"/>
      <c r="AI129" s="49"/>
      <c r="AJ129" s="49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9"/>
      <c r="AH130" s="49"/>
      <c r="AI130" s="49"/>
      <c r="AJ130" s="49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9"/>
      <c r="AH131" s="49"/>
      <c r="AI131" s="49"/>
      <c r="AJ131" s="49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9"/>
      <c r="AH132" s="49"/>
      <c r="AI132" s="49"/>
      <c r="AJ132" s="49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9"/>
      <c r="AH133" s="49"/>
      <c r="AI133" s="49"/>
      <c r="AJ133" s="49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9"/>
      <c r="AH134" s="49"/>
      <c r="AI134" s="49"/>
      <c r="AJ134" s="49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9"/>
      <c r="AH135" s="49"/>
      <c r="AI135" s="49"/>
      <c r="AJ135" s="49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9"/>
      <c r="AH136" s="49"/>
      <c r="AI136" s="49"/>
      <c r="AJ136" s="49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9"/>
      <c r="AH137" s="49"/>
      <c r="AI137" s="49"/>
      <c r="AJ137" s="49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9"/>
      <c r="AH138" s="49"/>
      <c r="AI138" s="49"/>
      <c r="AJ138" s="49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9"/>
      <c r="AH139" s="49"/>
      <c r="AI139" s="49"/>
      <c r="AJ139" s="49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9"/>
      <c r="AH140" s="49"/>
      <c r="AI140" s="49"/>
      <c r="AJ140" s="49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9"/>
      <c r="AH141" s="49"/>
      <c r="AI141" s="49"/>
      <c r="AJ141" s="49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9"/>
      <c r="AH142" s="49"/>
      <c r="AI142" s="49"/>
      <c r="AJ142" s="49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9"/>
      <c r="AH143" s="49"/>
      <c r="AI143" s="49"/>
      <c r="AJ143" s="49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9"/>
      <c r="AH144" s="49"/>
      <c r="AI144" s="49"/>
      <c r="AJ144" s="49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9"/>
      <c r="AH145" s="49"/>
      <c r="AI145" s="49"/>
      <c r="AJ145" s="49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9"/>
      <c r="AH146" s="49"/>
      <c r="AI146" s="49"/>
      <c r="AJ146" s="49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9"/>
      <c r="AH147" s="49"/>
      <c r="AI147" s="49"/>
      <c r="AJ147" s="49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9"/>
      <c r="AH148" s="49"/>
      <c r="AI148" s="49"/>
      <c r="AJ148" s="49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9"/>
      <c r="AH149" s="49"/>
      <c r="AI149" s="49"/>
      <c r="AJ149" s="49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9"/>
      <c r="AH150" s="49"/>
      <c r="AI150" s="49"/>
      <c r="AJ150" s="49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9"/>
      <c r="AH151" s="49"/>
      <c r="AI151" s="49"/>
      <c r="AJ151" s="49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9"/>
      <c r="AH152" s="49"/>
      <c r="AI152" s="49"/>
      <c r="AJ152" s="49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9"/>
      <c r="AH153" s="49"/>
      <c r="AI153" s="49"/>
      <c r="AJ153" s="49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9"/>
      <c r="AH154" s="49"/>
      <c r="AI154" s="49"/>
      <c r="AJ154" s="49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9"/>
      <c r="AH155" s="49"/>
      <c r="AI155" s="49"/>
      <c r="AJ155" s="49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9"/>
      <c r="AH156" s="49"/>
      <c r="AI156" s="49"/>
      <c r="AJ156" s="49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9"/>
      <c r="AH157" s="49"/>
      <c r="AI157" s="49"/>
      <c r="AJ157" s="49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9"/>
      <c r="AH158" s="49"/>
      <c r="AI158" s="49"/>
      <c r="AJ158" s="49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9"/>
      <c r="AH159" s="49"/>
      <c r="AI159" s="49"/>
      <c r="AJ159" s="49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9"/>
      <c r="AH160" s="49"/>
      <c r="AI160" s="49"/>
      <c r="AJ160" s="49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9"/>
      <c r="AH161" s="49"/>
      <c r="AI161" s="49"/>
      <c r="AJ161" s="49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9"/>
      <c r="AH162" s="49"/>
      <c r="AI162" s="49"/>
      <c r="AJ162" s="49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9"/>
      <c r="AH163" s="49"/>
      <c r="AI163" s="49"/>
      <c r="AJ163" s="49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9"/>
      <c r="AH164" s="49"/>
      <c r="AI164" s="49"/>
      <c r="AJ164" s="49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9"/>
      <c r="AH165" s="49"/>
      <c r="AI165" s="49"/>
      <c r="AJ165" s="49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9"/>
      <c r="AH166" s="49"/>
      <c r="AI166" s="49"/>
      <c r="AJ166" s="49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9"/>
      <c r="AH167" s="49"/>
      <c r="AI167" s="49"/>
      <c r="AJ167" s="49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9"/>
      <c r="AH168" s="49"/>
      <c r="AI168" s="49"/>
      <c r="AJ168" s="49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9"/>
      <c r="AH169" s="49"/>
      <c r="AI169" s="49"/>
      <c r="AJ169" s="49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9"/>
      <c r="AH170" s="49"/>
      <c r="AI170" s="49"/>
      <c r="AJ170" s="49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9"/>
      <c r="AH171" s="49"/>
      <c r="AI171" s="49"/>
      <c r="AJ171" s="49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9"/>
      <c r="AH172" s="49"/>
      <c r="AI172" s="49"/>
      <c r="AJ172" s="49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9"/>
      <c r="AH173" s="49"/>
      <c r="AI173" s="49"/>
      <c r="AJ173" s="49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9"/>
      <c r="AH174" s="49"/>
      <c r="AI174" s="49"/>
      <c r="AJ174" s="49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9"/>
      <c r="AH175" s="49"/>
      <c r="AI175" s="49"/>
      <c r="AJ175" s="49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9"/>
      <c r="AH176" s="49"/>
      <c r="AI176" s="49"/>
      <c r="AJ176" s="49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9"/>
      <c r="AH177" s="49"/>
      <c r="AI177" s="49"/>
      <c r="AJ177" s="49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9"/>
      <c r="AH178" s="49"/>
      <c r="AI178" s="49"/>
      <c r="AJ178" s="49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9"/>
      <c r="AH179" s="49"/>
      <c r="AI179" s="49"/>
      <c r="AJ179" s="49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9"/>
      <c r="AH180" s="49"/>
      <c r="AI180" s="49"/>
      <c r="AJ180" s="49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9"/>
      <c r="AH181" s="49"/>
      <c r="AI181" s="49"/>
      <c r="AJ181" s="49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9"/>
      <c r="AH182" s="49"/>
      <c r="AI182" s="49"/>
      <c r="AJ182" s="49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9"/>
      <c r="AH183" s="49"/>
      <c r="AI183" s="49"/>
      <c r="AJ183" s="49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9"/>
      <c r="AH184" s="49"/>
      <c r="AI184" s="49"/>
      <c r="AJ184" s="49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9"/>
      <c r="AH185" s="49"/>
      <c r="AI185" s="49"/>
      <c r="AJ185" s="49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/>
      <c r="P186"/>
      <c r="Q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9"/>
      <c r="AH186" s="49"/>
      <c r="AI186" s="49"/>
      <c r="AJ186" s="49"/>
      <c r="AK186" s="45"/>
      <c r="AL186" s="24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A187" s="45"/>
      <c r="B187" s="45"/>
      <c r="C187" s="45"/>
      <c r="D187" s="45"/>
      <c r="L187"/>
      <c r="M187"/>
      <c r="N187"/>
      <c r="O187"/>
      <c r="P187"/>
      <c r="Q187" s="24"/>
      <c r="R187" s="24"/>
      <c r="S187" s="2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9"/>
      <c r="AH187" s="49"/>
      <c r="AI187" s="49"/>
      <c r="AJ187" s="49"/>
      <c r="AK187" s="45"/>
      <c r="AL187" s="24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A188" s="45"/>
      <c r="B188" s="45"/>
      <c r="C188" s="45"/>
      <c r="D188" s="45"/>
      <c r="L188"/>
      <c r="M188"/>
      <c r="N188"/>
      <c r="O188"/>
      <c r="P188"/>
      <c r="Q188" s="24"/>
      <c r="R188" s="24"/>
      <c r="S188" s="2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9"/>
      <c r="AH188" s="49"/>
      <c r="AI188" s="49"/>
      <c r="AJ188" s="49"/>
      <c r="AK188" s="45"/>
      <c r="AL188" s="24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9"/>
      <c r="AH189" s="49"/>
      <c r="AI189" s="49"/>
      <c r="AJ189" s="49"/>
      <c r="AK189" s="45"/>
      <c r="AL189" s="24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9"/>
      <c r="AH190" s="49"/>
      <c r="AI190" s="49"/>
      <c r="AJ190" s="49"/>
      <c r="AK190" s="45"/>
      <c r="AL190" s="2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9"/>
      <c r="AH191" s="49"/>
      <c r="AI191" s="49"/>
      <c r="AJ191" s="49"/>
      <c r="AK191" s="45"/>
      <c r="AL191" s="24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9"/>
      <c r="AH192" s="49"/>
      <c r="AI192" s="49"/>
      <c r="AJ192" s="49"/>
      <c r="AK192" s="45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9"/>
      <c r="AH193" s="49"/>
      <c r="AI193" s="49"/>
      <c r="AJ193" s="49"/>
      <c r="AK193" s="45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9"/>
      <c r="AH194" s="49"/>
      <c r="AI194" s="49"/>
      <c r="AJ194" s="49"/>
      <c r="AK194" s="45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9"/>
      <c r="AH195" s="49"/>
      <c r="AI195" s="49"/>
      <c r="AJ195" s="49"/>
      <c r="AK195" s="45"/>
      <c r="AL195" s="24"/>
    </row>
    <row r="196" spans="12:38" ht="14.25" x14ac:dyDescent="0.2">
      <c r="L196" s="24"/>
      <c r="M196" s="24"/>
      <c r="N196" s="24"/>
      <c r="O196" s="24"/>
      <c r="P196" s="24"/>
      <c r="R196" s="24"/>
      <c r="S196" s="2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9"/>
      <c r="AH196" s="49"/>
      <c r="AI196" s="49"/>
      <c r="AJ196" s="49"/>
      <c r="AK196" s="24"/>
      <c r="AL196" s="24"/>
    </row>
    <row r="197" spans="12:38" x14ac:dyDescent="0.25">
      <c r="R197" s="35"/>
      <c r="S197" s="3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9"/>
      <c r="AH197" s="49"/>
      <c r="AI197" s="49"/>
      <c r="AJ197" s="49"/>
    </row>
    <row r="198" spans="12:38" x14ac:dyDescent="0.25">
      <c r="R198" s="35"/>
      <c r="S198" s="3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9"/>
      <c r="AH198" s="49"/>
      <c r="AI198" s="49"/>
      <c r="AJ198" s="49"/>
    </row>
    <row r="199" spans="12:38" x14ac:dyDescent="0.25">
      <c r="R199" s="35"/>
      <c r="S199" s="3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9"/>
      <c r="AH199" s="49"/>
      <c r="AI199" s="49"/>
      <c r="AJ199" s="49"/>
    </row>
    <row r="200" spans="12:38" x14ac:dyDescent="0.25">
      <c r="L200"/>
      <c r="M200"/>
      <c r="N200"/>
      <c r="O200"/>
      <c r="P200"/>
      <c r="R200" s="35"/>
      <c r="S200" s="3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x14ac:dyDescent="0.25">
      <c r="L219"/>
      <c r="M219"/>
      <c r="N219"/>
      <c r="O219"/>
      <c r="P219"/>
      <c r="R219" s="35"/>
      <c r="S219" s="35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x14ac:dyDescent="0.25">
      <c r="L220"/>
      <c r="M220"/>
      <c r="N220"/>
      <c r="O220"/>
      <c r="P220"/>
      <c r="R220" s="35"/>
      <c r="S220" s="35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x14ac:dyDescent="0.25">
      <c r="L221"/>
      <c r="M221"/>
      <c r="N221"/>
      <c r="O221"/>
      <c r="P221"/>
      <c r="R221" s="35"/>
      <c r="S221" s="35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x14ac:dyDescent="0.25">
      <c r="L222"/>
      <c r="M222"/>
      <c r="N222"/>
      <c r="O222"/>
      <c r="P222"/>
      <c r="R222" s="35"/>
      <c r="S222" s="35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  <row r="223" spans="12:38" x14ac:dyDescent="0.25">
      <c r="L223"/>
      <c r="M223"/>
      <c r="N223"/>
      <c r="O223"/>
      <c r="P223"/>
      <c r="R223" s="35"/>
      <c r="S223" s="35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/>
      <c r="AL223"/>
    </row>
    <row r="224" spans="12:38" x14ac:dyDescent="0.25">
      <c r="L224"/>
      <c r="M224"/>
      <c r="N224"/>
      <c r="O224"/>
      <c r="P224"/>
      <c r="R224" s="35"/>
      <c r="S224" s="35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/>
      <c r="AL224"/>
    </row>
    <row r="225" spans="12:38" ht="14.25" x14ac:dyDescent="0.2">
      <c r="L225"/>
      <c r="M225"/>
      <c r="N225"/>
      <c r="O225"/>
      <c r="P225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/>
      <c r="AL225"/>
    </row>
    <row r="226" spans="12:38" ht="14.25" x14ac:dyDescent="0.2">
      <c r="L226"/>
      <c r="M226"/>
      <c r="N226"/>
      <c r="O226"/>
      <c r="P226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/>
      <c r="AL226"/>
    </row>
    <row r="227" spans="12:38" ht="14.25" x14ac:dyDescent="0.2">
      <c r="L227"/>
      <c r="M227"/>
      <c r="N227"/>
      <c r="O227"/>
      <c r="P227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/>
      <c r="AL227"/>
    </row>
    <row r="228" spans="12:38" ht="14.25" x14ac:dyDescent="0.2">
      <c r="L228"/>
      <c r="M228"/>
      <c r="N228"/>
      <c r="O228"/>
      <c r="P228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/>
      <c r="AL228"/>
    </row>
  </sheetData>
  <sortState ref="X22:AH24">
    <sortCondition ref="X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>
      <selection activeCell="B34" sqref="B34"/>
    </sheetView>
  </sheetViews>
  <sheetFormatPr defaultRowHeight="15" x14ac:dyDescent="0.25"/>
  <cols>
    <col min="1" max="1" width="0.7109375" style="8" customWidth="1"/>
    <col min="2" max="2" width="28.42578125" style="75" customWidth="1"/>
    <col min="3" max="3" width="24.140625" style="76" customWidth="1"/>
    <col min="4" max="4" width="10.5703125" style="96" customWidth="1"/>
    <col min="5" max="5" width="7.5703125" style="96" customWidth="1"/>
    <col min="6" max="6" width="0.7109375" style="35" customWidth="1"/>
    <col min="7" max="11" width="5.28515625" style="76" customWidth="1"/>
    <col min="12" max="12" width="6" style="76" customWidth="1"/>
    <col min="13" max="16" width="5.28515625" style="76" customWidth="1"/>
    <col min="17" max="21" width="6.7109375" style="76" customWidth="1"/>
    <col min="22" max="22" width="11" style="76" customWidth="1"/>
    <col min="23" max="23" width="24.5703125" style="96" customWidth="1"/>
    <col min="24" max="24" width="9.7109375" style="76" customWidth="1"/>
    <col min="25" max="30" width="9.140625" style="97"/>
  </cols>
  <sheetData>
    <row r="1" spans="1:30" ht="18.75" x14ac:dyDescent="0.3">
      <c r="A1" s="1"/>
      <c r="B1" s="101" t="s">
        <v>90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80"/>
      <c r="X1" s="28"/>
      <c r="Y1" s="81"/>
      <c r="Z1" s="81"/>
      <c r="AA1" s="81"/>
      <c r="AB1" s="81"/>
      <c r="AC1" s="81"/>
      <c r="AD1" s="81"/>
    </row>
    <row r="2" spans="1:30" x14ac:dyDescent="0.25">
      <c r="A2" s="1"/>
      <c r="B2" s="51" t="s">
        <v>34</v>
      </c>
      <c r="C2" s="5" t="s">
        <v>89</v>
      </c>
      <c r="D2" s="11"/>
      <c r="E2" s="11"/>
      <c r="F2" s="82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32"/>
      <c r="Y2" s="81"/>
      <c r="Z2" s="81"/>
      <c r="AA2" s="81"/>
      <c r="AB2" s="81"/>
      <c r="AC2" s="81"/>
      <c r="AD2" s="81"/>
    </row>
    <row r="3" spans="1:30" x14ac:dyDescent="0.25">
      <c r="A3" s="1"/>
      <c r="B3" s="22" t="s">
        <v>85</v>
      </c>
      <c r="C3" s="22" t="s">
        <v>67</v>
      </c>
      <c r="D3" s="16" t="s">
        <v>68</v>
      </c>
      <c r="E3" s="21" t="s">
        <v>1</v>
      </c>
      <c r="F3" s="98"/>
      <c r="G3" s="18" t="s">
        <v>69</v>
      </c>
      <c r="H3" s="15" t="s">
        <v>70</v>
      </c>
      <c r="I3" s="15" t="s">
        <v>32</v>
      </c>
      <c r="J3" s="17" t="s">
        <v>71</v>
      </c>
      <c r="K3" s="17" t="s">
        <v>72</v>
      </c>
      <c r="L3" s="17" t="s">
        <v>73</v>
      </c>
      <c r="M3" s="18" t="s">
        <v>74</v>
      </c>
      <c r="N3" s="18" t="s">
        <v>31</v>
      </c>
      <c r="O3" s="15" t="s">
        <v>75</v>
      </c>
      <c r="P3" s="18" t="s">
        <v>70</v>
      </c>
      <c r="Q3" s="18" t="s">
        <v>17</v>
      </c>
      <c r="R3" s="18">
        <v>1</v>
      </c>
      <c r="S3" s="18">
        <v>2</v>
      </c>
      <c r="T3" s="18">
        <v>3</v>
      </c>
      <c r="U3" s="18" t="s">
        <v>76</v>
      </c>
      <c r="V3" s="17" t="s">
        <v>22</v>
      </c>
      <c r="W3" s="16" t="s">
        <v>77</v>
      </c>
      <c r="X3" s="16" t="s">
        <v>78</v>
      </c>
      <c r="Y3" s="81"/>
      <c r="Z3" s="81"/>
      <c r="AA3" s="81"/>
      <c r="AB3" s="81"/>
      <c r="AC3" s="81"/>
      <c r="AD3" s="81"/>
    </row>
    <row r="4" spans="1:30" x14ac:dyDescent="0.25">
      <c r="A4" s="1"/>
      <c r="B4" s="84" t="s">
        <v>86</v>
      </c>
      <c r="C4" s="85" t="s">
        <v>87</v>
      </c>
      <c r="D4" s="86" t="s">
        <v>80</v>
      </c>
      <c r="E4" s="87" t="s">
        <v>36</v>
      </c>
      <c r="F4" s="99"/>
      <c r="G4" s="88">
        <v>1</v>
      </c>
      <c r="H4" s="89"/>
      <c r="I4" s="88"/>
      <c r="J4" s="90"/>
      <c r="K4" s="90"/>
      <c r="L4" s="91"/>
      <c r="M4" s="90">
        <v>1</v>
      </c>
      <c r="N4" s="88"/>
      <c r="O4" s="89"/>
      <c r="P4" s="89"/>
      <c r="Q4" s="89"/>
      <c r="R4" s="89"/>
      <c r="S4" s="89"/>
      <c r="T4" s="89"/>
      <c r="U4" s="89"/>
      <c r="V4" s="92"/>
      <c r="W4" s="85" t="s">
        <v>81</v>
      </c>
      <c r="X4" s="93" t="s">
        <v>88</v>
      </c>
      <c r="Y4" s="81"/>
      <c r="Z4" s="81"/>
      <c r="AA4" s="81"/>
      <c r="AB4" s="81"/>
      <c r="AC4" s="81"/>
      <c r="AD4" s="81"/>
    </row>
    <row r="5" spans="1:30" x14ac:dyDescent="0.25">
      <c r="A5" s="1"/>
      <c r="B5" s="104"/>
      <c r="C5" s="105"/>
      <c r="D5" s="106"/>
      <c r="E5" s="107"/>
      <c r="F5" s="108"/>
      <c r="G5" s="105"/>
      <c r="H5" s="105"/>
      <c r="I5" s="105"/>
      <c r="J5" s="108"/>
      <c r="K5" s="108"/>
      <c r="L5" s="108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9"/>
      <c r="Y5" s="81"/>
      <c r="Z5" s="81"/>
      <c r="AA5" s="81"/>
      <c r="AB5" s="81"/>
      <c r="AC5" s="81"/>
      <c r="AD5" s="81"/>
    </row>
    <row r="6" spans="1:30" x14ac:dyDescent="0.25">
      <c r="A6" s="1"/>
      <c r="B6" s="22" t="s">
        <v>66</v>
      </c>
      <c r="C6" s="22" t="s">
        <v>67</v>
      </c>
      <c r="D6" s="16" t="s">
        <v>68</v>
      </c>
      <c r="E6" s="21" t="s">
        <v>1</v>
      </c>
      <c r="F6" s="98"/>
      <c r="G6" s="18" t="s">
        <v>69</v>
      </c>
      <c r="H6" s="15" t="s">
        <v>70</v>
      </c>
      <c r="I6" s="15" t="s">
        <v>32</v>
      </c>
      <c r="J6" s="17" t="s">
        <v>71</v>
      </c>
      <c r="K6" s="17" t="s">
        <v>72</v>
      </c>
      <c r="L6" s="17" t="s">
        <v>73</v>
      </c>
      <c r="M6" s="18" t="s">
        <v>74</v>
      </c>
      <c r="N6" s="18" t="s">
        <v>31</v>
      </c>
      <c r="O6" s="15" t="s">
        <v>75</v>
      </c>
      <c r="P6" s="18" t="s">
        <v>70</v>
      </c>
      <c r="Q6" s="18" t="s">
        <v>17</v>
      </c>
      <c r="R6" s="18">
        <v>1</v>
      </c>
      <c r="S6" s="18">
        <v>2</v>
      </c>
      <c r="T6" s="18">
        <v>3</v>
      </c>
      <c r="U6" s="18" t="s">
        <v>76</v>
      </c>
      <c r="V6" s="17" t="s">
        <v>22</v>
      </c>
      <c r="W6" s="16" t="s">
        <v>77</v>
      </c>
      <c r="X6" s="16" t="s">
        <v>78</v>
      </c>
      <c r="Y6" s="81"/>
      <c r="Z6" s="81"/>
      <c r="AA6" s="81"/>
      <c r="AB6" s="81"/>
      <c r="AC6" s="81"/>
      <c r="AD6" s="81"/>
    </row>
    <row r="7" spans="1:30" x14ac:dyDescent="0.25">
      <c r="A7" s="1"/>
      <c r="B7" s="84" t="s">
        <v>79</v>
      </c>
      <c r="C7" s="85" t="s">
        <v>84</v>
      </c>
      <c r="D7" s="86" t="s">
        <v>80</v>
      </c>
      <c r="E7" s="87" t="s">
        <v>36</v>
      </c>
      <c r="F7" s="100"/>
      <c r="G7" s="88"/>
      <c r="H7" s="89"/>
      <c r="I7" s="89">
        <v>1</v>
      </c>
      <c r="J7" s="90"/>
      <c r="K7" s="90"/>
      <c r="L7" s="91" t="s">
        <v>83</v>
      </c>
      <c r="M7" s="90">
        <v>1</v>
      </c>
      <c r="N7" s="88"/>
      <c r="O7" s="89">
        <v>1</v>
      </c>
      <c r="P7" s="89">
        <v>1</v>
      </c>
      <c r="Q7" s="89"/>
      <c r="R7" s="89"/>
      <c r="S7" s="89"/>
      <c r="T7" s="89"/>
      <c r="U7" s="89"/>
      <c r="V7" s="92"/>
      <c r="W7" s="85" t="s">
        <v>81</v>
      </c>
      <c r="X7" s="93" t="s">
        <v>82</v>
      </c>
      <c r="Y7" s="81"/>
      <c r="Z7" s="81"/>
      <c r="AA7" s="81"/>
      <c r="AB7" s="81"/>
      <c r="AC7" s="81"/>
      <c r="AD7" s="81"/>
    </row>
    <row r="8" spans="1:30" x14ac:dyDescent="0.25">
      <c r="A8" s="9"/>
      <c r="B8" s="104"/>
      <c r="C8" s="105"/>
      <c r="D8" s="106"/>
      <c r="E8" s="107"/>
      <c r="F8" s="108"/>
      <c r="G8" s="105"/>
      <c r="H8" s="105"/>
      <c r="I8" s="105"/>
      <c r="J8" s="108"/>
      <c r="K8" s="108"/>
      <c r="L8" s="108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6"/>
      <c r="X8" s="109"/>
      <c r="Y8" s="81"/>
      <c r="Z8" s="81"/>
      <c r="AA8" s="81"/>
      <c r="AB8" s="81"/>
      <c r="AC8" s="81"/>
      <c r="AD8" s="81"/>
    </row>
    <row r="9" spans="1:30" x14ac:dyDescent="0.25">
      <c r="A9" s="9"/>
      <c r="B9" s="94"/>
      <c r="C9" s="45"/>
      <c r="D9" s="94"/>
      <c r="E9" s="95"/>
      <c r="F9" s="24"/>
      <c r="G9" s="45"/>
      <c r="H9" s="49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94"/>
      <c r="X9" s="45"/>
      <c r="Y9" s="81"/>
      <c r="Z9" s="81"/>
      <c r="AA9" s="81"/>
      <c r="AB9" s="81"/>
      <c r="AC9" s="81"/>
      <c r="AD9" s="81"/>
    </row>
    <row r="10" spans="1:30" x14ac:dyDescent="0.25">
      <c r="A10" s="9"/>
      <c r="B10" s="94"/>
      <c r="C10" s="45"/>
      <c r="D10" s="94"/>
      <c r="E10" s="95"/>
      <c r="G10" s="45"/>
      <c r="H10" s="49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94"/>
      <c r="X10" s="45"/>
      <c r="Y10" s="81"/>
      <c r="Z10" s="81"/>
      <c r="AA10" s="81"/>
      <c r="AB10" s="81"/>
      <c r="AC10" s="81"/>
      <c r="AD10" s="81"/>
    </row>
    <row r="11" spans="1:30" x14ac:dyDescent="0.25">
      <c r="A11" s="9"/>
      <c r="B11" s="94"/>
      <c r="C11" s="45"/>
      <c r="D11" s="94"/>
      <c r="E11" s="95"/>
      <c r="G11" s="45"/>
      <c r="H11" s="49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94"/>
      <c r="X11" s="45"/>
      <c r="Y11" s="81"/>
      <c r="Z11" s="81"/>
      <c r="AA11" s="81"/>
      <c r="AB11" s="81"/>
      <c r="AC11" s="81"/>
      <c r="AD11" s="81"/>
    </row>
    <row r="12" spans="1:30" x14ac:dyDescent="0.25">
      <c r="A12" s="9"/>
      <c r="B12" s="94"/>
      <c r="C12" s="45"/>
      <c r="D12" s="94"/>
      <c r="E12" s="95"/>
      <c r="G12" s="45"/>
      <c r="H12" s="49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94"/>
      <c r="X12" s="45"/>
      <c r="Y12" s="81"/>
      <c r="Z12" s="81"/>
      <c r="AA12" s="81"/>
      <c r="AB12" s="81"/>
      <c r="AC12" s="81"/>
      <c r="AD12" s="81"/>
    </row>
    <row r="13" spans="1:30" x14ac:dyDescent="0.25">
      <c r="A13" s="9"/>
      <c r="B13" s="94"/>
      <c r="C13" s="45"/>
      <c r="D13" s="94"/>
      <c r="E13" s="95"/>
      <c r="G13" s="45"/>
      <c r="H13" s="49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94"/>
      <c r="X13" s="45"/>
      <c r="Y13" s="81"/>
      <c r="Z13" s="81"/>
      <c r="AA13" s="81"/>
      <c r="AB13" s="81"/>
      <c r="AC13" s="81"/>
      <c r="AD13" s="81"/>
    </row>
    <row r="14" spans="1:30" x14ac:dyDescent="0.25">
      <c r="A14" s="9"/>
      <c r="B14" s="94"/>
      <c r="C14" s="45"/>
      <c r="D14" s="94"/>
      <c r="E14" s="95"/>
      <c r="G14" s="45"/>
      <c r="H14" s="49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94"/>
      <c r="X14" s="45"/>
      <c r="Y14" s="81"/>
      <c r="Z14" s="81"/>
      <c r="AA14" s="81"/>
      <c r="AB14" s="81"/>
      <c r="AC14" s="81"/>
      <c r="AD14" s="81"/>
    </row>
    <row r="15" spans="1:30" x14ac:dyDescent="0.25">
      <c r="A15" s="9"/>
      <c r="B15" s="94"/>
      <c r="C15" s="45"/>
      <c r="D15" s="94"/>
      <c r="E15" s="95"/>
      <c r="G15" s="45"/>
      <c r="H15" s="49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94"/>
      <c r="X15" s="45"/>
      <c r="Y15" s="81"/>
      <c r="Z15" s="81"/>
      <c r="AA15" s="81"/>
      <c r="AB15" s="81"/>
      <c r="AC15" s="81"/>
      <c r="AD15" s="81"/>
    </row>
    <row r="16" spans="1:30" x14ac:dyDescent="0.25">
      <c r="A16" s="9"/>
      <c r="B16" s="94"/>
      <c r="C16" s="45"/>
      <c r="D16" s="94"/>
      <c r="E16" s="95"/>
      <c r="G16" s="45"/>
      <c r="H16" s="49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94"/>
      <c r="X16" s="45"/>
      <c r="Y16" s="81"/>
      <c r="Z16" s="81"/>
      <c r="AA16" s="81"/>
      <c r="AB16" s="81"/>
      <c r="AC16" s="81"/>
      <c r="AD16" s="81"/>
    </row>
    <row r="17" spans="1:30" x14ac:dyDescent="0.25">
      <c r="A17" s="9"/>
      <c r="B17" s="94"/>
      <c r="C17" s="45"/>
      <c r="D17" s="94"/>
      <c r="E17" s="95"/>
      <c r="G17" s="45"/>
      <c r="H17" s="49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94"/>
      <c r="X17" s="45"/>
      <c r="Y17" s="81"/>
      <c r="Z17" s="81"/>
      <c r="AA17" s="81"/>
      <c r="AB17" s="81"/>
      <c r="AC17" s="81"/>
      <c r="AD17" s="81"/>
    </row>
    <row r="18" spans="1:30" x14ac:dyDescent="0.25">
      <c r="A18" s="9"/>
      <c r="B18" s="94"/>
      <c r="C18" s="45"/>
      <c r="D18" s="94"/>
      <c r="E18" s="95"/>
      <c r="G18" s="45"/>
      <c r="H18" s="49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94"/>
      <c r="X18" s="45"/>
      <c r="Y18" s="81"/>
      <c r="Z18" s="81"/>
      <c r="AA18" s="81"/>
      <c r="AB18" s="81"/>
      <c r="AC18" s="81"/>
      <c r="AD18" s="81"/>
    </row>
    <row r="19" spans="1:30" x14ac:dyDescent="0.25">
      <c r="A19" s="9"/>
      <c r="B19" s="94"/>
      <c r="C19" s="45"/>
      <c r="D19" s="94"/>
      <c r="E19" s="95"/>
      <c r="G19" s="45"/>
      <c r="H19" s="49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94"/>
      <c r="X19" s="45"/>
      <c r="Y19" s="81"/>
      <c r="Z19" s="81"/>
      <c r="AA19" s="81"/>
      <c r="AB19" s="81"/>
      <c r="AC19" s="81"/>
      <c r="AD19" s="81"/>
    </row>
    <row r="20" spans="1:30" x14ac:dyDescent="0.25">
      <c r="A20" s="9"/>
      <c r="B20" s="94"/>
      <c r="C20" s="45"/>
      <c r="D20" s="94"/>
      <c r="E20" s="95"/>
      <c r="G20" s="45"/>
      <c r="H20" s="49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94"/>
      <c r="X20" s="45"/>
      <c r="Y20" s="81"/>
      <c r="Z20" s="81"/>
      <c r="AA20" s="81"/>
      <c r="AB20" s="81"/>
      <c r="AC20" s="81"/>
      <c r="AD20" s="81"/>
    </row>
    <row r="21" spans="1:30" x14ac:dyDescent="0.25">
      <c r="A21" s="9"/>
      <c r="B21" s="94"/>
      <c r="C21" s="45"/>
      <c r="D21" s="94"/>
      <c r="E21" s="95"/>
      <c r="G21" s="45"/>
      <c r="H21" s="49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94"/>
      <c r="X21" s="45"/>
      <c r="Y21" s="81"/>
      <c r="Z21" s="81"/>
      <c r="AA21" s="81"/>
      <c r="AB21" s="81"/>
      <c r="AC21" s="81"/>
      <c r="AD21" s="81"/>
    </row>
    <row r="22" spans="1:30" x14ac:dyDescent="0.25">
      <c r="A22" s="9"/>
      <c r="B22" s="94"/>
      <c r="C22" s="45"/>
      <c r="D22" s="94"/>
      <c r="E22" s="95"/>
      <c r="G22" s="45"/>
      <c r="H22" s="49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94"/>
      <c r="X22" s="45"/>
      <c r="Y22" s="81"/>
      <c r="Z22" s="81"/>
      <c r="AA22" s="81"/>
      <c r="AB22" s="81"/>
      <c r="AC22" s="81"/>
      <c r="AD22" s="81"/>
    </row>
    <row r="23" spans="1:30" x14ac:dyDescent="0.25">
      <c r="A23" s="9"/>
      <c r="B23" s="94"/>
      <c r="C23" s="45"/>
      <c r="D23" s="94"/>
      <c r="E23" s="95"/>
      <c r="G23" s="45"/>
      <c r="H23" s="49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94"/>
      <c r="X23" s="45"/>
      <c r="Y23" s="81"/>
      <c r="Z23" s="81"/>
      <c r="AA23" s="81"/>
      <c r="AB23" s="81"/>
      <c r="AC23" s="81"/>
      <c r="AD23" s="81"/>
    </row>
    <row r="24" spans="1:30" x14ac:dyDescent="0.25">
      <c r="A24" s="9"/>
      <c r="B24" s="94"/>
      <c r="C24" s="45"/>
      <c r="D24" s="94"/>
      <c r="E24" s="95"/>
      <c r="G24" s="45"/>
      <c r="H24" s="49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94"/>
      <c r="X24" s="45"/>
      <c r="Y24" s="81"/>
      <c r="Z24" s="81"/>
      <c r="AA24" s="81"/>
      <c r="AB24" s="81"/>
      <c r="AC24" s="81"/>
      <c r="AD24" s="81"/>
    </row>
    <row r="25" spans="1:30" x14ac:dyDescent="0.25">
      <c r="A25" s="9"/>
      <c r="B25" s="94"/>
      <c r="C25" s="45"/>
      <c r="D25" s="94"/>
      <c r="E25" s="95"/>
      <c r="G25" s="45"/>
      <c r="H25" s="49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94"/>
      <c r="X25" s="45"/>
      <c r="Y25" s="81"/>
      <c r="Z25" s="81"/>
      <c r="AA25" s="81"/>
      <c r="AB25" s="81"/>
      <c r="AC25" s="81"/>
      <c r="AD25" s="81"/>
    </row>
    <row r="26" spans="1:30" x14ac:dyDescent="0.25">
      <c r="A26" s="9"/>
      <c r="B26" s="94"/>
      <c r="C26" s="45"/>
      <c r="D26" s="94"/>
      <c r="E26" s="95"/>
      <c r="G26" s="45"/>
      <c r="H26" s="49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94"/>
      <c r="X26" s="45"/>
      <c r="Y26" s="81"/>
      <c r="Z26" s="81"/>
      <c r="AA26" s="81"/>
      <c r="AB26" s="81"/>
      <c r="AC26" s="81"/>
      <c r="AD26" s="81"/>
    </row>
    <row r="27" spans="1:30" x14ac:dyDescent="0.25">
      <c r="A27" s="9"/>
      <c r="B27" s="94"/>
      <c r="C27" s="45"/>
      <c r="D27" s="94"/>
      <c r="E27" s="95"/>
      <c r="G27" s="45"/>
      <c r="H27" s="49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94"/>
      <c r="X27" s="45"/>
      <c r="Y27" s="81"/>
      <c r="Z27" s="81"/>
      <c r="AA27" s="81"/>
      <c r="AB27" s="81"/>
      <c r="AC27" s="81"/>
      <c r="AD27" s="81"/>
    </row>
    <row r="28" spans="1:30" x14ac:dyDescent="0.25">
      <c r="A28" s="9"/>
      <c r="B28" s="94"/>
      <c r="C28" s="45"/>
      <c r="D28" s="94"/>
      <c r="E28" s="95"/>
      <c r="G28" s="45"/>
      <c r="H28" s="49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94"/>
      <c r="X28" s="45"/>
      <c r="Y28" s="81"/>
      <c r="Z28" s="81"/>
      <c r="AA28" s="81"/>
      <c r="AB28" s="81"/>
      <c r="AC28" s="81"/>
      <c r="AD28" s="81"/>
    </row>
    <row r="29" spans="1:30" x14ac:dyDescent="0.25">
      <c r="A29" s="9"/>
      <c r="B29" s="94"/>
      <c r="C29" s="45"/>
      <c r="D29" s="94"/>
      <c r="E29" s="95"/>
      <c r="G29" s="45"/>
      <c r="H29" s="49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94"/>
      <c r="X29" s="45"/>
      <c r="Y29" s="81"/>
      <c r="Z29" s="81"/>
      <c r="AA29" s="81"/>
      <c r="AB29" s="81"/>
      <c r="AC29" s="81"/>
      <c r="AD29" s="81"/>
    </row>
    <row r="30" spans="1:30" x14ac:dyDescent="0.25">
      <c r="A30" s="9"/>
      <c r="B30" s="94"/>
      <c r="C30" s="45"/>
      <c r="D30" s="94"/>
      <c r="E30" s="95"/>
      <c r="G30" s="45"/>
      <c r="H30" s="49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94"/>
      <c r="X30" s="45"/>
      <c r="Y30" s="81"/>
      <c r="Z30" s="81"/>
      <c r="AA30" s="81"/>
      <c r="AB30" s="81"/>
      <c r="AC30" s="81"/>
      <c r="AD30" s="81"/>
    </row>
    <row r="31" spans="1:30" x14ac:dyDescent="0.25">
      <c r="A31" s="9"/>
      <c r="B31" s="94"/>
      <c r="C31" s="45"/>
      <c r="D31" s="94"/>
      <c r="E31" s="95"/>
      <c r="G31" s="45"/>
      <c r="H31" s="49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94"/>
      <c r="X31" s="45"/>
      <c r="Y31" s="81"/>
      <c r="Z31" s="81"/>
      <c r="AA31" s="81"/>
      <c r="AB31" s="81"/>
      <c r="AC31" s="81"/>
      <c r="AD31" s="81"/>
    </row>
    <row r="32" spans="1:30" x14ac:dyDescent="0.25">
      <c r="A32" s="9"/>
      <c r="B32" s="94"/>
      <c r="C32" s="45"/>
      <c r="D32" s="94"/>
      <c r="E32" s="95"/>
      <c r="G32" s="45"/>
      <c r="H32" s="49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94"/>
      <c r="X32" s="45"/>
      <c r="Y32" s="81"/>
      <c r="Z32" s="81"/>
      <c r="AA32" s="81"/>
      <c r="AB32" s="81"/>
      <c r="AC32" s="81"/>
      <c r="AD32" s="81"/>
    </row>
    <row r="33" spans="1:30" x14ac:dyDescent="0.25">
      <c r="A33" s="9"/>
      <c r="B33" s="94"/>
      <c r="C33" s="45"/>
      <c r="D33" s="94"/>
      <c r="E33" s="95"/>
      <c r="G33" s="45"/>
      <c r="H33" s="49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94"/>
      <c r="X33" s="45"/>
      <c r="Y33" s="81"/>
      <c r="Z33" s="81"/>
      <c r="AA33" s="81"/>
      <c r="AB33" s="81"/>
      <c r="AC33" s="81"/>
      <c r="AD33" s="81"/>
    </row>
    <row r="34" spans="1:30" x14ac:dyDescent="0.25">
      <c r="A34" s="9"/>
      <c r="B34" s="94"/>
      <c r="C34" s="45"/>
      <c r="D34" s="94"/>
      <c r="E34" s="95"/>
      <c r="G34" s="45"/>
      <c r="H34" s="49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94"/>
      <c r="X34" s="45"/>
      <c r="Y34" s="81"/>
      <c r="Z34" s="81"/>
      <c r="AA34" s="81"/>
      <c r="AB34" s="81"/>
      <c r="AC34" s="81"/>
      <c r="AD34" s="81"/>
    </row>
    <row r="35" spans="1:30" x14ac:dyDescent="0.25">
      <c r="A35" s="9"/>
      <c r="B35" s="94"/>
      <c r="C35" s="45"/>
      <c r="D35" s="94"/>
      <c r="E35" s="95"/>
      <c r="G35" s="45"/>
      <c r="H35" s="49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94"/>
      <c r="X35" s="45"/>
      <c r="Y35" s="81"/>
      <c r="Z35" s="81"/>
      <c r="AA35" s="81"/>
      <c r="AB35" s="81"/>
      <c r="AC35" s="81"/>
      <c r="AD35" s="81"/>
    </row>
    <row r="36" spans="1:30" x14ac:dyDescent="0.25">
      <c r="A36" s="9"/>
      <c r="B36" s="94"/>
      <c r="C36" s="45"/>
      <c r="D36" s="94"/>
      <c r="E36" s="95"/>
      <c r="G36" s="45"/>
      <c r="H36" s="49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94"/>
      <c r="X36" s="45"/>
      <c r="Y36" s="81"/>
      <c r="Z36" s="81"/>
      <c r="AA36" s="81"/>
      <c r="AB36" s="81"/>
      <c r="AC36" s="81"/>
      <c r="AD36" s="81"/>
    </row>
    <row r="37" spans="1:30" x14ac:dyDescent="0.25">
      <c r="A37" s="9"/>
      <c r="B37" s="94"/>
      <c r="C37" s="45"/>
      <c r="D37" s="94"/>
      <c r="E37" s="95"/>
      <c r="G37" s="45"/>
      <c r="H37" s="49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94"/>
      <c r="X37" s="45"/>
      <c r="Y37" s="81"/>
      <c r="Z37" s="81"/>
      <c r="AA37" s="81"/>
      <c r="AB37" s="81"/>
      <c r="AC37" s="81"/>
      <c r="AD37" s="81"/>
    </row>
    <row r="38" spans="1:30" x14ac:dyDescent="0.25">
      <c r="A38" s="9"/>
      <c r="B38" s="94"/>
      <c r="C38" s="45"/>
      <c r="D38" s="94"/>
      <c r="E38" s="95"/>
      <c r="G38" s="45"/>
      <c r="H38" s="49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94"/>
      <c r="X38" s="45"/>
      <c r="Y38" s="81"/>
      <c r="Z38" s="81"/>
      <c r="AA38" s="81"/>
      <c r="AB38" s="81"/>
      <c r="AC38" s="81"/>
      <c r="AD38" s="81"/>
    </row>
    <row r="39" spans="1:30" x14ac:dyDescent="0.25">
      <c r="A39" s="9"/>
      <c r="B39" s="94"/>
      <c r="C39" s="45"/>
      <c r="D39" s="94"/>
      <c r="E39" s="95"/>
      <c r="G39" s="45"/>
      <c r="H39" s="49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94"/>
      <c r="X39" s="45"/>
      <c r="Y39" s="81"/>
      <c r="Z39" s="81"/>
      <c r="AA39" s="81"/>
      <c r="AB39" s="81"/>
      <c r="AC39" s="81"/>
      <c r="AD39" s="81"/>
    </row>
    <row r="40" spans="1:30" x14ac:dyDescent="0.25">
      <c r="A40" s="9"/>
      <c r="B40" s="94"/>
      <c r="C40" s="45"/>
      <c r="D40" s="94"/>
      <c r="E40" s="95"/>
      <c r="G40" s="45"/>
      <c r="H40" s="49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94"/>
      <c r="X40" s="45"/>
      <c r="Y40" s="81"/>
      <c r="Z40" s="81"/>
      <c r="AA40" s="81"/>
      <c r="AB40" s="81"/>
      <c r="AC40" s="81"/>
      <c r="AD40" s="81"/>
    </row>
    <row r="41" spans="1:30" x14ac:dyDescent="0.25">
      <c r="A41" s="9"/>
      <c r="B41" s="94"/>
      <c r="C41" s="45"/>
      <c r="D41" s="94"/>
      <c r="E41" s="95"/>
      <c r="G41" s="45"/>
      <c r="H41" s="49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94"/>
      <c r="X41" s="45"/>
      <c r="Y41" s="81"/>
      <c r="Z41" s="81"/>
      <c r="AA41" s="81"/>
      <c r="AB41" s="81"/>
      <c r="AC41" s="81"/>
      <c r="AD41" s="81"/>
    </row>
    <row r="42" spans="1:30" x14ac:dyDescent="0.25">
      <c r="A42" s="9"/>
      <c r="B42" s="94"/>
      <c r="C42" s="45"/>
      <c r="D42" s="94"/>
      <c r="E42" s="95"/>
      <c r="G42" s="45"/>
      <c r="H42" s="49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94"/>
      <c r="X42" s="45"/>
      <c r="Y42" s="81"/>
      <c r="Z42" s="81"/>
      <c r="AA42" s="81"/>
      <c r="AB42" s="81"/>
      <c r="AC42" s="81"/>
      <c r="AD42" s="81"/>
    </row>
    <row r="43" spans="1:30" x14ac:dyDescent="0.25">
      <c r="A43" s="9"/>
      <c r="B43" s="94"/>
      <c r="C43" s="45"/>
      <c r="D43" s="94"/>
      <c r="E43" s="95"/>
      <c r="G43" s="45"/>
      <c r="H43" s="49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94"/>
      <c r="X43" s="45"/>
      <c r="Y43" s="81"/>
      <c r="Z43" s="81"/>
      <c r="AA43" s="81"/>
      <c r="AB43" s="81"/>
      <c r="AC43" s="81"/>
      <c r="AD43" s="81"/>
    </row>
    <row r="44" spans="1:30" x14ac:dyDescent="0.25">
      <c r="A44" s="9"/>
      <c r="B44" s="94"/>
      <c r="C44" s="45"/>
      <c r="D44" s="94"/>
      <c r="E44" s="95"/>
      <c r="G44" s="45"/>
      <c r="H44" s="49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94"/>
      <c r="X44" s="45"/>
      <c r="Y44" s="81"/>
      <c r="Z44" s="81"/>
      <c r="AA44" s="81"/>
      <c r="AB44" s="81"/>
      <c r="AC44" s="81"/>
      <c r="AD44" s="81"/>
    </row>
    <row r="45" spans="1:30" x14ac:dyDescent="0.25">
      <c r="A45" s="9"/>
      <c r="B45" s="94"/>
      <c r="C45" s="45"/>
      <c r="D45" s="94"/>
      <c r="E45" s="95"/>
      <c r="G45" s="45"/>
      <c r="H45" s="49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94"/>
      <c r="X45" s="45"/>
      <c r="Y45" s="81"/>
      <c r="Z45" s="81"/>
      <c r="AA45" s="81"/>
      <c r="AB45" s="81"/>
      <c r="AC45" s="81"/>
      <c r="AD45" s="81"/>
    </row>
    <row r="46" spans="1:30" x14ac:dyDescent="0.25">
      <c r="A46" s="9"/>
      <c r="B46" s="94"/>
      <c r="C46" s="45"/>
      <c r="D46" s="94"/>
      <c r="E46" s="95"/>
      <c r="G46" s="45"/>
      <c r="H46" s="49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94"/>
      <c r="X46" s="45"/>
      <c r="Y46" s="81"/>
      <c r="Z46" s="81"/>
      <c r="AA46" s="81"/>
      <c r="AB46" s="81"/>
      <c r="AC46" s="81"/>
      <c r="AD46" s="81"/>
    </row>
    <row r="47" spans="1:30" x14ac:dyDescent="0.25">
      <c r="A47" s="9"/>
      <c r="B47" s="94"/>
      <c r="C47" s="45"/>
      <c r="D47" s="94"/>
      <c r="E47" s="95"/>
      <c r="G47" s="45"/>
      <c r="H47" s="49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94"/>
      <c r="X47" s="45"/>
      <c r="Y47" s="81"/>
      <c r="Z47" s="81"/>
      <c r="AA47" s="81"/>
      <c r="AB47" s="81"/>
      <c r="AC47" s="81"/>
      <c r="AD47" s="81"/>
    </row>
    <row r="48" spans="1:30" x14ac:dyDescent="0.25">
      <c r="A48" s="9"/>
      <c r="B48" s="94"/>
      <c r="C48" s="45"/>
      <c r="D48" s="94"/>
      <c r="E48" s="95"/>
      <c r="G48" s="45"/>
      <c r="H48" s="49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94"/>
      <c r="X48" s="45"/>
      <c r="Y48" s="81"/>
      <c r="Z48" s="81"/>
      <c r="AA48" s="81"/>
      <c r="AB48" s="81"/>
      <c r="AC48" s="81"/>
      <c r="AD48" s="81"/>
    </row>
    <row r="49" spans="1:30" x14ac:dyDescent="0.25">
      <c r="A49" s="9"/>
      <c r="B49" s="94"/>
      <c r="C49" s="45"/>
      <c r="D49" s="94"/>
      <c r="E49" s="95"/>
      <c r="G49" s="45"/>
      <c r="H49" s="49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94"/>
      <c r="X49" s="45"/>
      <c r="Y49" s="81"/>
      <c r="Z49" s="81"/>
      <c r="AA49" s="81"/>
      <c r="AB49" s="81"/>
      <c r="AC49" s="81"/>
      <c r="AD49" s="81"/>
    </row>
    <row r="50" spans="1:30" x14ac:dyDescent="0.25">
      <c r="A50" s="9"/>
      <c r="B50" s="94"/>
      <c r="C50" s="45"/>
      <c r="D50" s="94"/>
      <c r="E50" s="95"/>
      <c r="G50" s="45"/>
      <c r="H50" s="49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94"/>
      <c r="X50" s="45"/>
      <c r="Y50" s="81"/>
      <c r="Z50" s="81"/>
      <c r="AA50" s="81"/>
      <c r="AB50" s="81"/>
      <c r="AC50" s="81"/>
      <c r="AD50" s="81"/>
    </row>
    <row r="51" spans="1:30" x14ac:dyDescent="0.25">
      <c r="A51" s="9"/>
      <c r="B51" s="94"/>
      <c r="C51" s="45"/>
      <c r="D51" s="94"/>
      <c r="E51" s="95"/>
      <c r="G51" s="45"/>
      <c r="H51" s="49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94"/>
      <c r="X51" s="45"/>
      <c r="Y51" s="81"/>
      <c r="Z51" s="81"/>
      <c r="AA51" s="81"/>
      <c r="AB51" s="81"/>
      <c r="AC51" s="81"/>
      <c r="AD51" s="81"/>
    </row>
    <row r="52" spans="1:30" x14ac:dyDescent="0.25">
      <c r="A52" s="9"/>
      <c r="B52" s="94"/>
      <c r="C52" s="45"/>
      <c r="D52" s="94"/>
      <c r="E52" s="95"/>
      <c r="G52" s="45"/>
      <c r="H52" s="49"/>
      <c r="I52" s="45"/>
      <c r="J52" s="24"/>
      <c r="K52" s="24"/>
      <c r="L52" s="2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94"/>
      <c r="X52" s="45"/>
      <c r="Y52" s="81"/>
      <c r="Z52" s="81"/>
      <c r="AA52" s="81"/>
      <c r="AB52" s="81"/>
      <c r="AC52" s="81"/>
      <c r="AD52" s="81"/>
    </row>
    <row r="53" spans="1:30" x14ac:dyDescent="0.25">
      <c r="A53" s="9"/>
      <c r="B53" s="94"/>
      <c r="C53" s="45"/>
      <c r="D53" s="94"/>
      <c r="E53" s="95"/>
      <c r="G53" s="45"/>
      <c r="H53" s="49"/>
      <c r="I53" s="45"/>
      <c r="J53" s="24"/>
      <c r="K53" s="24"/>
      <c r="L53" s="2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94"/>
      <c r="X53" s="45"/>
      <c r="Y53" s="81"/>
      <c r="Z53" s="81"/>
      <c r="AA53" s="81"/>
      <c r="AB53" s="81"/>
      <c r="AC53" s="81"/>
      <c r="AD53" s="81"/>
    </row>
    <row r="54" spans="1:30" x14ac:dyDescent="0.25">
      <c r="A54" s="9"/>
      <c r="B54" s="94"/>
      <c r="C54" s="45"/>
      <c r="D54" s="94"/>
      <c r="E54" s="95"/>
      <c r="G54" s="45"/>
      <c r="H54" s="49"/>
      <c r="I54" s="45"/>
      <c r="J54" s="24"/>
      <c r="K54" s="24"/>
      <c r="L54" s="2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94"/>
      <c r="X54" s="45"/>
      <c r="Y54" s="81"/>
      <c r="Z54" s="81"/>
      <c r="AA54" s="81"/>
      <c r="AB54" s="81"/>
      <c r="AC54" s="81"/>
      <c r="AD54" s="81"/>
    </row>
    <row r="55" spans="1:30" x14ac:dyDescent="0.25">
      <c r="A55" s="9"/>
      <c r="B55" s="94"/>
      <c r="C55" s="45"/>
      <c r="D55" s="94"/>
      <c r="E55" s="95"/>
      <c r="G55" s="45"/>
      <c r="H55" s="49"/>
      <c r="I55" s="45"/>
      <c r="J55" s="24"/>
      <c r="K55" s="24"/>
      <c r="L55" s="2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94"/>
      <c r="X55" s="45"/>
      <c r="Y55" s="81"/>
      <c r="Z55" s="81"/>
      <c r="AA55" s="81"/>
      <c r="AB55" s="81"/>
      <c r="AC55" s="81"/>
      <c r="AD55" s="81"/>
    </row>
    <row r="56" spans="1:30" x14ac:dyDescent="0.25">
      <c r="A56" s="9"/>
      <c r="B56" s="94"/>
      <c r="C56" s="45"/>
      <c r="D56" s="94"/>
      <c r="E56" s="95"/>
      <c r="G56" s="45"/>
      <c r="H56" s="49"/>
      <c r="I56" s="45"/>
      <c r="J56" s="24"/>
      <c r="K56" s="24"/>
      <c r="L56" s="2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94"/>
      <c r="X56" s="45"/>
      <c r="Y56" s="81"/>
      <c r="Z56" s="81"/>
      <c r="AA56" s="81"/>
      <c r="AB56" s="81"/>
      <c r="AC56" s="81"/>
      <c r="AD56" s="81"/>
    </row>
    <row r="57" spans="1:30" x14ac:dyDescent="0.25">
      <c r="A57" s="9"/>
      <c r="B57" s="94"/>
      <c r="C57" s="45"/>
      <c r="D57" s="94"/>
      <c r="E57" s="95"/>
      <c r="G57" s="45"/>
      <c r="H57" s="49"/>
      <c r="I57" s="45"/>
      <c r="J57" s="24"/>
      <c r="K57" s="24"/>
      <c r="L57" s="2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94"/>
      <c r="X57" s="45"/>
      <c r="Y57" s="81"/>
      <c r="Z57" s="81"/>
      <c r="AA57" s="81"/>
      <c r="AB57" s="81"/>
      <c r="AC57" s="81"/>
      <c r="AD57" s="81"/>
    </row>
    <row r="58" spans="1:30" x14ac:dyDescent="0.25">
      <c r="A58" s="9"/>
      <c r="B58" s="94"/>
      <c r="C58" s="45"/>
      <c r="D58" s="94"/>
      <c r="E58" s="95"/>
      <c r="G58" s="45"/>
      <c r="H58" s="49"/>
      <c r="I58" s="45"/>
      <c r="J58" s="24"/>
      <c r="K58" s="24"/>
      <c r="L58" s="2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94"/>
      <c r="X58" s="45"/>
      <c r="Y58" s="81"/>
      <c r="Z58" s="81"/>
      <c r="AA58" s="81"/>
      <c r="AB58" s="81"/>
      <c r="AC58" s="81"/>
      <c r="AD58" s="81"/>
    </row>
    <row r="59" spans="1:30" x14ac:dyDescent="0.25">
      <c r="A59" s="9"/>
      <c r="B59" s="94"/>
      <c r="C59" s="45"/>
      <c r="D59" s="94"/>
      <c r="E59" s="95"/>
      <c r="G59" s="45"/>
      <c r="H59" s="49"/>
      <c r="I59" s="45"/>
      <c r="J59" s="24"/>
      <c r="K59" s="24"/>
      <c r="L59" s="2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94"/>
      <c r="X59" s="45"/>
      <c r="Y59" s="81"/>
      <c r="Z59" s="81"/>
      <c r="AA59" s="81"/>
      <c r="AB59" s="81"/>
      <c r="AC59" s="81"/>
      <c r="AD5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2020-09-04T08:05:33Z</dcterms:modified>
</cp:coreProperties>
</file>