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O15" i="4"/>
  <c r="O14" i="4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F11" i="4"/>
  <c r="F15" i="4" s="1"/>
  <c r="E11" i="4"/>
  <c r="E15" i="4" s="1"/>
  <c r="K17" i="4" l="1"/>
  <c r="O16" i="4"/>
  <c r="G17" i="4"/>
  <c r="M16" i="4"/>
  <c r="E17" i="4"/>
  <c r="F17" i="4"/>
  <c r="N15" i="4"/>
  <c r="L15" i="4"/>
  <c r="H17" i="4"/>
  <c r="M17" i="4" s="1"/>
  <c r="M15" i="4"/>
  <c r="N16" i="4"/>
  <c r="L16" i="4"/>
  <c r="I17" i="4"/>
  <c r="N17" i="4" l="1"/>
  <c r="L17" i="4"/>
  <c r="AI17" i="1" l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<sst xmlns="http://schemas.openxmlformats.org/spreadsheetml/2006/main" count="199" uniqueCount="94">
  <si>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</si>
  <si>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</si>
  <si>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</si>
  <si>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</si>
  <si>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</si>
  <si>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</si>
  <si>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</si>
  <si>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</si>
  <si>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</si>
  <si>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</si>
  <si>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</si>
  <si>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</si>
  <si>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</si>
  <si>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</si>
  <si>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</si>
  <si>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</si>
  <si>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</si>
  <si>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</si>
  <si>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</si>
  <si>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</si>
  <si>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</si>
  <si>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</si>
  <si>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</si>
  <si>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</si>
  <si>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</si>
  <si>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</si>
  <si>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</si>
  <si>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</si>
  <si>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</si>
  <si>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</si>
  <si>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</si>
  <si>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</si>
  <si>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</si>
  <si>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Läykki </t>
  </si>
  <si>
    <t>12.</t>
  </si>
  <si>
    <t>3.  ottelu</t>
  </si>
  <si>
    <t>8.  ottelu</t>
  </si>
  <si>
    <t>04.05. 1980  IT - Kiri  3-13</t>
  </si>
  <si>
    <t>14.05. 1980  IT - Tahko  4-19</t>
  </si>
  <si>
    <t>08.06. 1980  KPL - IT  14-9</t>
  </si>
  <si>
    <t xml:space="preserve">  26 v 11 kk   6 pv</t>
  </si>
  <si>
    <t xml:space="preserve">  26 v 11 kk 16 pv</t>
  </si>
  <si>
    <t xml:space="preserve">  27 v   0 kk 11 pv</t>
  </si>
  <si>
    <t>Seurat</t>
  </si>
  <si>
    <t>3.</t>
  </si>
  <si>
    <t>ykkössarja</t>
  </si>
  <si>
    <t>8.</t>
  </si>
  <si>
    <t>28.5.1953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</si>
  <si>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</si>
  <si>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</si>
  <si>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</si>
  <si>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</si>
  <si>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</si>
  <si>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</si>
  <si>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</si>
  <si>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</si>
  <si>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</si>
  <si>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</si>
  <si>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</si>
  <si>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</si>
  <si>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</si>
  <si>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</si>
  <si>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</si>
  <si>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</si>
  <si>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Timo Läykki</t>
  </si>
  <si>
    <t>05.06. 1971  Tampere</t>
  </si>
  <si>
    <t xml:space="preserve">  4-7</t>
  </si>
  <si>
    <t>Länsi</t>
  </si>
  <si>
    <t>vai</t>
  </si>
  <si>
    <t>Ilmari Ylä-Autio</t>
  </si>
  <si>
    <t>18.08. 1972  Hyvinkää</t>
  </si>
  <si>
    <t xml:space="preserve">  7-1</t>
  </si>
  <si>
    <t>Markku Latikka</t>
  </si>
  <si>
    <t xml:space="preserve"> Arvo-ottelut</t>
  </si>
  <si>
    <t>Mitalit</t>
  </si>
  <si>
    <t>Lyöty</t>
  </si>
  <si>
    <t>Tuotu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</si>
  <si>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</si>
  <si>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</si>
  <si>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</si>
  <si>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</si>
  <si>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</si>
  <si>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</si>
  <si>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</si>
  <si>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</si>
  <si>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</si>
  <si>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</si>
  <si>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</si>
  <si>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</si>
  <si>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</si>
  <si>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IkU = Ikaalisten Urheilijat  (1922)</t>
  </si>
  <si>
    <t>7.</t>
  </si>
  <si>
    <t>IkU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</si>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</sst>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0" fillId="0" borderId="0" xfId="0" applyFill="1"/>
    <xf numFmtId="0" fontId="4" fillId="6" borderId="11" xfId="0" applyFont="1" applyFill="1" applyBorder="1" applyAlignment="1">
      <alignment horizontal="center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0" fillId="2" borderId="0" xfId="0" applyFont="1" applyFill="1"/>
    <xf numFmtId="0" fontId="10" fillId="0" borderId="0" xfId="0" applyFont="1" applyFill="1"/>
    <xf numFmtId="0" fontId="4" fillId="7" borderId="6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165" fontId="4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5703125" style="27" customWidth="1"/>
    <col min="16" max="20" width="5.7109375" style="74" customWidth="1"/>
    <col min="21" max="21" width="8.7109375" style="74" customWidth="1"/>
    <col min="22" max="22" width="0.5703125" style="27" customWidth="1"/>
    <col min="23" max="27" width="5.7109375" style="74" customWidth="1"/>
    <col min="28" max="28" width="8.7109375" style="74" customWidth="1"/>
    <col min="29" max="29" width="0.5703125" style="27" customWidth="1"/>
    <col min="30" max="35" width="5.7109375" style="74" customWidth="1"/>
    <col min="36" max="36" width="82.71093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47</v>
      </c>
      <c r="F1" s="102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03"/>
      <c r="W2" s="22" t="s">
        <v>15</v>
      </c>
      <c r="X2" s="14"/>
      <c r="Y2" s="14"/>
      <c r="Z2" s="14"/>
      <c r="AA2" s="14"/>
      <c r="AB2" s="15"/>
      <c r="AC2" s="103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155">
        <v>1975</v>
      </c>
      <c r="C4" s="155" t="s">
        <v>91</v>
      </c>
      <c r="D4" s="156" t="s">
        <v>92</v>
      </c>
      <c r="E4" s="155"/>
      <c r="F4" s="149" t="s">
        <v>93</v>
      </c>
      <c r="G4" s="150"/>
      <c r="H4" s="151"/>
      <c r="I4" s="155"/>
      <c r="J4" s="155"/>
      <c r="K4" s="155"/>
      <c r="L4" s="155"/>
      <c r="M4" s="155"/>
      <c r="N4" s="157"/>
      <c r="O4" s="24"/>
      <c r="P4" s="25"/>
      <c r="Q4" s="25"/>
      <c r="R4" s="25"/>
      <c r="S4" s="25"/>
      <c r="T4" s="25"/>
      <c r="U4" s="28"/>
      <c r="V4" s="24"/>
      <c r="W4" s="25"/>
      <c r="X4" s="25"/>
      <c r="Y4" s="25"/>
      <c r="Z4" s="25"/>
      <c r="AA4" s="25"/>
      <c r="AB4" s="25"/>
      <c r="AC4" s="24"/>
      <c r="AD4" s="25"/>
      <c r="AE4" s="25"/>
      <c r="AF4" s="25"/>
      <c r="AG4" s="28"/>
      <c r="AH4" s="30"/>
      <c r="AI4" s="25"/>
      <c r="AJ4" s="9"/>
    </row>
    <row r="5" spans="1:36" s="23" customFormat="1" ht="15" customHeight="1" x14ac:dyDescent="0.2">
      <c r="A5" s="9"/>
      <c r="B5" s="25">
        <v>1976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37"/>
      <c r="O5" s="24"/>
      <c r="P5" s="106"/>
      <c r="Q5" s="106"/>
      <c r="R5" s="107"/>
      <c r="S5" s="106"/>
      <c r="T5" s="106"/>
      <c r="U5" s="107"/>
      <c r="V5" s="24"/>
      <c r="W5" s="106"/>
      <c r="X5" s="106"/>
      <c r="Y5" s="107"/>
      <c r="Z5" s="106"/>
      <c r="AA5" s="106"/>
      <c r="AB5" s="106"/>
      <c r="AC5" s="24"/>
      <c r="AD5" s="106"/>
      <c r="AE5" s="106"/>
      <c r="AF5" s="106"/>
      <c r="AG5" s="107"/>
      <c r="AH5" s="108"/>
      <c r="AI5" s="106"/>
      <c r="AJ5" s="9"/>
    </row>
    <row r="6" spans="1:36" s="23" customFormat="1" ht="15" customHeight="1" x14ac:dyDescent="0.2">
      <c r="A6" s="9"/>
      <c r="B6" s="25">
        <v>1977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37"/>
      <c r="O6" s="24"/>
      <c r="P6" s="106"/>
      <c r="Q6" s="106"/>
      <c r="R6" s="107"/>
      <c r="S6" s="106"/>
      <c r="T6" s="106"/>
      <c r="U6" s="107"/>
      <c r="V6" s="24"/>
      <c r="W6" s="106"/>
      <c r="X6" s="106"/>
      <c r="Y6" s="107"/>
      <c r="Z6" s="106"/>
      <c r="AA6" s="106"/>
      <c r="AB6" s="106"/>
      <c r="AC6" s="24"/>
      <c r="AD6" s="106"/>
      <c r="AE6" s="106"/>
      <c r="AF6" s="106"/>
      <c r="AG6" s="107"/>
      <c r="AH6" s="108"/>
      <c r="AI6" s="106"/>
      <c r="AJ6" s="9"/>
    </row>
    <row r="7" spans="1:36" s="23" customFormat="1" ht="15" customHeight="1" x14ac:dyDescent="0.2">
      <c r="A7" s="9"/>
      <c r="B7" s="25">
        <v>1978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37"/>
      <c r="O7" s="24"/>
      <c r="P7" s="106"/>
      <c r="Q7" s="106"/>
      <c r="R7" s="107"/>
      <c r="S7" s="106"/>
      <c r="T7" s="106"/>
      <c r="U7" s="107"/>
      <c r="V7" s="24"/>
      <c r="W7" s="104"/>
      <c r="X7" s="104"/>
      <c r="Y7" s="105"/>
      <c r="Z7" s="104"/>
      <c r="AA7" s="104"/>
      <c r="AB7" s="104"/>
      <c r="AC7" s="24"/>
      <c r="AD7" s="106"/>
      <c r="AE7" s="106"/>
      <c r="AF7" s="106"/>
      <c r="AG7" s="107"/>
      <c r="AH7" s="108"/>
      <c r="AI7" s="106"/>
      <c r="AJ7" s="9"/>
    </row>
    <row r="8" spans="1:36" s="23" customFormat="1" ht="15" customHeight="1" x14ac:dyDescent="0.2">
      <c r="A8" s="9"/>
      <c r="B8" s="25">
        <v>1979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37"/>
      <c r="O8" s="24"/>
      <c r="P8" s="106"/>
      <c r="Q8" s="106"/>
      <c r="R8" s="107"/>
      <c r="S8" s="106"/>
      <c r="T8" s="106"/>
      <c r="U8" s="107"/>
      <c r="V8" s="24"/>
      <c r="W8" s="104"/>
      <c r="X8" s="104"/>
      <c r="Y8" s="105"/>
      <c r="Z8" s="104"/>
      <c r="AA8" s="104"/>
      <c r="AB8" s="104"/>
      <c r="AC8" s="24"/>
      <c r="AD8" s="106"/>
      <c r="AE8" s="106"/>
      <c r="AF8" s="106"/>
      <c r="AG8" s="107"/>
      <c r="AH8" s="108"/>
      <c r="AI8" s="106"/>
      <c r="AJ8" s="9"/>
    </row>
    <row r="9" spans="1:36" s="23" customFormat="1" ht="15" customHeight="1" x14ac:dyDescent="0.2">
      <c r="A9" s="9"/>
      <c r="B9" s="25">
        <v>1980</v>
      </c>
      <c r="C9" s="25" t="s">
        <v>34</v>
      </c>
      <c r="D9" s="26" t="s">
        <v>77</v>
      </c>
      <c r="E9" s="25">
        <v>22</v>
      </c>
      <c r="F9" s="25">
        <v>0</v>
      </c>
      <c r="G9" s="25">
        <v>8</v>
      </c>
      <c r="H9" s="25">
        <v>4</v>
      </c>
      <c r="I9" s="25">
        <v>64</v>
      </c>
      <c r="J9" s="25">
        <v>20</v>
      </c>
      <c r="K9" s="25">
        <v>15</v>
      </c>
      <c r="L9" s="25">
        <v>21</v>
      </c>
      <c r="M9" s="25">
        <v>8</v>
      </c>
      <c r="N9" s="37">
        <v>0.51900000000000002</v>
      </c>
      <c r="O9" s="24"/>
      <c r="P9" s="25"/>
      <c r="Q9" s="25"/>
      <c r="R9" s="25"/>
      <c r="S9" s="25"/>
      <c r="T9" s="25"/>
      <c r="U9" s="28"/>
      <c r="V9" s="24"/>
      <c r="W9" s="104"/>
      <c r="X9" s="104"/>
      <c r="Y9" s="105"/>
      <c r="Z9" s="104"/>
      <c r="AA9" s="104"/>
      <c r="AB9" s="104"/>
      <c r="AC9" s="24"/>
      <c r="AD9" s="25"/>
      <c r="AE9" s="106"/>
      <c r="AF9" s="106"/>
      <c r="AG9" s="107"/>
      <c r="AH9" s="108"/>
      <c r="AI9" s="106"/>
      <c r="AJ9" s="9"/>
    </row>
    <row r="10" spans="1:36" s="23" customFormat="1" ht="15" customHeight="1" x14ac:dyDescent="0.25">
      <c r="A10" s="9"/>
      <c r="B10" s="31">
        <v>1981</v>
      </c>
      <c r="C10" s="31" t="s">
        <v>46</v>
      </c>
      <c r="D10" s="32" t="s">
        <v>77</v>
      </c>
      <c r="E10" s="31"/>
      <c r="F10" s="33" t="s">
        <v>45</v>
      </c>
      <c r="G10" s="34"/>
      <c r="H10" s="35"/>
      <c r="I10" s="31"/>
      <c r="J10" s="31"/>
      <c r="K10" s="31"/>
      <c r="L10" s="31"/>
      <c r="M10" s="31"/>
      <c r="N10" s="31"/>
      <c r="O10" s="27"/>
      <c r="P10" s="106"/>
      <c r="Q10" s="106"/>
      <c r="R10" s="107"/>
      <c r="S10" s="106"/>
      <c r="T10" s="106"/>
      <c r="U10" s="106"/>
      <c r="V10" s="27"/>
      <c r="W10" s="104"/>
      <c r="X10" s="104"/>
      <c r="Y10" s="105"/>
      <c r="Z10" s="104"/>
      <c r="AA10" s="104"/>
      <c r="AB10" s="104"/>
      <c r="AC10" s="27"/>
      <c r="AD10" s="106"/>
      <c r="AE10" s="106"/>
      <c r="AF10" s="106"/>
      <c r="AG10" s="107"/>
      <c r="AH10" s="108"/>
      <c r="AI10" s="106"/>
      <c r="AJ10" s="9"/>
    </row>
    <row r="11" spans="1:36" s="23" customFormat="1" ht="15" customHeight="1" x14ac:dyDescent="0.25">
      <c r="A11" s="9"/>
      <c r="B11" s="31">
        <v>1982</v>
      </c>
      <c r="C11" s="31" t="s">
        <v>44</v>
      </c>
      <c r="D11" s="32" t="s">
        <v>77</v>
      </c>
      <c r="E11" s="31"/>
      <c r="F11" s="33" t="s">
        <v>45</v>
      </c>
      <c r="G11" s="34"/>
      <c r="H11" s="35"/>
      <c r="I11" s="31"/>
      <c r="J11" s="31"/>
      <c r="K11" s="31"/>
      <c r="L11" s="31"/>
      <c r="M11" s="31"/>
      <c r="N11" s="31"/>
      <c r="O11" s="27"/>
      <c r="P11" s="106"/>
      <c r="Q11" s="106"/>
      <c r="R11" s="107"/>
      <c r="S11" s="106"/>
      <c r="T11" s="106"/>
      <c r="U11" s="106"/>
      <c r="V11" s="27"/>
      <c r="W11" s="104"/>
      <c r="X11" s="104"/>
      <c r="Y11" s="105"/>
      <c r="Z11" s="104"/>
      <c r="AA11" s="104"/>
      <c r="AB11" s="104"/>
      <c r="AC11" s="27"/>
      <c r="AD11" s="106"/>
      <c r="AE11" s="106"/>
      <c r="AF11" s="106"/>
      <c r="AG11" s="107"/>
      <c r="AH11" s="108"/>
      <c r="AI11" s="106"/>
      <c r="AJ11" s="9"/>
    </row>
    <row r="12" spans="1:36" s="110" customFormat="1" ht="15" customHeight="1" x14ac:dyDescent="0.25">
      <c r="A12" s="109"/>
      <c r="B12" s="25">
        <v>1983</v>
      </c>
      <c r="C12" s="25" t="s">
        <v>34</v>
      </c>
      <c r="D12" s="26" t="s">
        <v>77</v>
      </c>
      <c r="E12" s="25">
        <v>22</v>
      </c>
      <c r="F12" s="25">
        <v>0</v>
      </c>
      <c r="G12" s="25">
        <v>6</v>
      </c>
      <c r="H12" s="25">
        <v>5</v>
      </c>
      <c r="I12" s="25">
        <v>84</v>
      </c>
      <c r="J12" s="25">
        <v>22</v>
      </c>
      <c r="K12" s="25">
        <v>26</v>
      </c>
      <c r="L12" s="25">
        <v>30</v>
      </c>
      <c r="M12" s="25">
        <v>6</v>
      </c>
      <c r="N12" s="37">
        <v>0.49411764705882355</v>
      </c>
      <c r="O12" s="27"/>
      <c r="P12" s="25"/>
      <c r="Q12" s="25"/>
      <c r="R12" s="28"/>
      <c r="S12" s="25"/>
      <c r="T12" s="25"/>
      <c r="U12" s="28"/>
      <c r="V12" s="27"/>
      <c r="W12" s="36"/>
      <c r="X12" s="29"/>
      <c r="Y12" s="29"/>
      <c r="Z12" s="29"/>
      <c r="AA12" s="29"/>
      <c r="AB12" s="29"/>
      <c r="AC12" s="27"/>
      <c r="AD12" s="25"/>
      <c r="AE12" s="25"/>
      <c r="AF12" s="25"/>
      <c r="AG12" s="28"/>
      <c r="AH12" s="30"/>
      <c r="AI12" s="25"/>
      <c r="AJ12" s="109"/>
    </row>
    <row r="13" spans="1:36" s="23" customFormat="1" ht="15" customHeight="1" x14ac:dyDescent="0.2">
      <c r="A13" s="9"/>
      <c r="B13" s="25">
        <v>1984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37"/>
      <c r="O13" s="24"/>
      <c r="P13" s="106"/>
      <c r="Q13" s="106"/>
      <c r="R13" s="107"/>
      <c r="S13" s="106"/>
      <c r="T13" s="106"/>
      <c r="U13" s="107"/>
      <c r="V13" s="24"/>
      <c r="W13" s="104"/>
      <c r="X13" s="104"/>
      <c r="Y13" s="105"/>
      <c r="Z13" s="104"/>
      <c r="AA13" s="104"/>
      <c r="AB13" s="104"/>
      <c r="AC13" s="24"/>
      <c r="AD13" s="106"/>
      <c r="AE13" s="106"/>
      <c r="AF13" s="106"/>
      <c r="AG13" s="107"/>
      <c r="AH13" s="108"/>
      <c r="AI13" s="106"/>
      <c r="AJ13" s="9"/>
    </row>
    <row r="14" spans="1:36" s="23" customFormat="1" ht="15" customHeight="1" x14ac:dyDescent="0.2">
      <c r="A14" s="9"/>
      <c r="B14" s="25">
        <v>1985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37"/>
      <c r="O14" s="24"/>
      <c r="P14" s="106"/>
      <c r="Q14" s="106"/>
      <c r="R14" s="107"/>
      <c r="S14" s="106"/>
      <c r="T14" s="106"/>
      <c r="U14" s="107"/>
      <c r="V14" s="24"/>
      <c r="W14" s="104"/>
      <c r="X14" s="104"/>
      <c r="Y14" s="105"/>
      <c r="Z14" s="104"/>
      <c r="AA14" s="104"/>
      <c r="AB14" s="104"/>
      <c r="AC14" s="24"/>
      <c r="AD14" s="106"/>
      <c r="AE14" s="106"/>
      <c r="AF14" s="106"/>
      <c r="AG14" s="107"/>
      <c r="AH14" s="108"/>
      <c r="AI14" s="106"/>
      <c r="AJ14" s="9"/>
    </row>
    <row r="15" spans="1:36" s="23" customFormat="1" ht="15" customHeight="1" x14ac:dyDescent="0.2">
      <c r="A15" s="9"/>
      <c r="B15" s="25">
        <v>1986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37"/>
      <c r="O15" s="24"/>
      <c r="P15" s="106"/>
      <c r="Q15" s="106"/>
      <c r="R15" s="107"/>
      <c r="S15" s="106"/>
      <c r="T15" s="106"/>
      <c r="U15" s="107"/>
      <c r="V15" s="24"/>
      <c r="W15" s="104"/>
      <c r="X15" s="104"/>
      <c r="Y15" s="105"/>
      <c r="Z15" s="104"/>
      <c r="AA15" s="104"/>
      <c r="AB15" s="104"/>
      <c r="AC15" s="24"/>
      <c r="AD15" s="106"/>
      <c r="AE15" s="106"/>
      <c r="AF15" s="106"/>
      <c r="AG15" s="107"/>
      <c r="AH15" s="108"/>
      <c r="AI15" s="106"/>
      <c r="AJ15" s="9"/>
    </row>
    <row r="16" spans="1:36" s="23" customFormat="1" ht="15" customHeight="1" x14ac:dyDescent="0.2">
      <c r="A16" s="9"/>
      <c r="B16" s="155">
        <v>1987</v>
      </c>
      <c r="C16" s="155" t="s">
        <v>44</v>
      </c>
      <c r="D16" s="156" t="s">
        <v>77</v>
      </c>
      <c r="E16" s="155"/>
      <c r="F16" s="149" t="s">
        <v>93</v>
      </c>
      <c r="G16" s="155"/>
      <c r="H16" s="155"/>
      <c r="I16" s="155"/>
      <c r="J16" s="155"/>
      <c r="K16" s="155"/>
      <c r="L16" s="155"/>
      <c r="M16" s="155"/>
      <c r="N16" s="157"/>
      <c r="O16" s="24"/>
      <c r="P16" s="106"/>
      <c r="Q16" s="106"/>
      <c r="R16" s="107"/>
      <c r="S16" s="106"/>
      <c r="T16" s="106"/>
      <c r="U16" s="107"/>
      <c r="V16" s="24"/>
      <c r="W16" s="104"/>
      <c r="X16" s="104"/>
      <c r="Y16" s="105"/>
      <c r="Z16" s="104"/>
      <c r="AA16" s="104"/>
      <c r="AB16" s="104"/>
      <c r="AC16" s="24"/>
      <c r="AD16" s="106"/>
      <c r="AE16" s="106"/>
      <c r="AF16" s="106"/>
      <c r="AG16" s="107"/>
      <c r="AH16" s="108"/>
      <c r="AI16" s="106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v>44</v>
      </c>
      <c r="F17" s="18">
        <v>0</v>
      </c>
      <c r="G17" s="18">
        <v>14</v>
      </c>
      <c r="H17" s="18">
        <v>9</v>
      </c>
      <c r="I17" s="18">
        <v>148</v>
      </c>
      <c r="J17" s="18">
        <v>42</v>
      </c>
      <c r="K17" s="18">
        <v>41</v>
      </c>
      <c r="L17" s="18">
        <v>51</v>
      </c>
      <c r="M17" s="18">
        <v>14</v>
      </c>
      <c r="N17" s="38">
        <v>0.505</v>
      </c>
      <c r="O17" s="24"/>
      <c r="P17" s="18">
        <f t="shared" ref="P17:AI17" si="0">SUM(P4:P4)</f>
        <v>0</v>
      </c>
      <c r="Q17" s="18">
        <f t="shared" si="0"/>
        <v>0</v>
      </c>
      <c r="R17" s="18">
        <f t="shared" si="0"/>
        <v>0</v>
      </c>
      <c r="S17" s="18">
        <f t="shared" si="0"/>
        <v>0</v>
      </c>
      <c r="T17" s="18">
        <f t="shared" si="0"/>
        <v>0</v>
      </c>
      <c r="U17" s="38">
        <v>0</v>
      </c>
      <c r="V17" s="24"/>
      <c r="W17" s="18">
        <f t="shared" si="0"/>
        <v>0</v>
      </c>
      <c r="X17" s="18">
        <f t="shared" si="0"/>
        <v>0</v>
      </c>
      <c r="Y17" s="18">
        <f t="shared" si="0"/>
        <v>0</v>
      </c>
      <c r="Z17" s="18">
        <f t="shared" si="0"/>
        <v>0</v>
      </c>
      <c r="AA17" s="18">
        <f t="shared" si="0"/>
        <v>0</v>
      </c>
      <c r="AB17" s="38">
        <v>0</v>
      </c>
      <c r="AC17" s="24"/>
      <c r="AD17" s="18">
        <f t="shared" si="0"/>
        <v>0</v>
      </c>
      <c r="AE17" s="18">
        <f t="shared" si="0"/>
        <v>0</v>
      </c>
      <c r="AF17" s="18">
        <f t="shared" si="0"/>
        <v>0</v>
      </c>
      <c r="AG17" s="18">
        <f t="shared" si="0"/>
        <v>0</v>
      </c>
      <c r="AH17" s="18">
        <f t="shared" si="0"/>
        <v>0</v>
      </c>
      <c r="AI17" s="18">
        <f t="shared" si="0"/>
        <v>0</v>
      </c>
      <c r="AJ17" s="9"/>
    </row>
    <row r="18" spans="1:37" ht="15" customHeight="1" x14ac:dyDescent="0.2">
      <c r="A18" s="9"/>
      <c r="B18" s="39" t="s">
        <v>2</v>
      </c>
      <c r="C18" s="30"/>
      <c r="D18" s="40">
        <v>82.333333333333329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3"/>
      <c r="AI18" s="41"/>
      <c r="AJ18" s="9"/>
    </row>
    <row r="19" spans="1:37" s="23" customFormat="1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7"/>
      <c r="P19" s="41"/>
      <c r="Q19" s="44"/>
      <c r="R19" s="41"/>
      <c r="S19" s="41"/>
      <c r="T19" s="41"/>
      <c r="U19" s="41"/>
      <c r="V19" s="27"/>
      <c r="W19" s="41"/>
      <c r="X19" s="41"/>
      <c r="Y19" s="41"/>
      <c r="Z19" s="41"/>
      <c r="AA19" s="41"/>
      <c r="AB19" s="41"/>
      <c r="AC19" s="27"/>
      <c r="AD19" s="41"/>
      <c r="AE19" s="41"/>
      <c r="AF19" s="41"/>
      <c r="AG19" s="41"/>
      <c r="AH19" s="41"/>
      <c r="AI19" s="41"/>
      <c r="AJ19" s="9"/>
    </row>
    <row r="20" spans="1:37" ht="15" customHeight="1" x14ac:dyDescent="0.25">
      <c r="A20" s="9"/>
      <c r="B20" s="22" t="s">
        <v>49</v>
      </c>
      <c r="C20" s="45"/>
      <c r="D20" s="4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6" t="s">
        <v>28</v>
      </c>
      <c r="Q20" s="12"/>
      <c r="R20" s="12"/>
      <c r="S20" s="12"/>
      <c r="T20" s="47"/>
      <c r="U20" s="47"/>
      <c r="V20" s="47"/>
      <c r="W20" s="47"/>
      <c r="X20" s="47"/>
      <c r="Y20" s="47"/>
      <c r="Z20" s="47"/>
      <c r="AA20" s="12"/>
      <c r="AB20" s="12"/>
      <c r="AC20" s="47"/>
      <c r="AD20" s="12"/>
      <c r="AE20" s="12"/>
      <c r="AF20" s="12"/>
      <c r="AG20" s="12"/>
      <c r="AH20" s="12"/>
      <c r="AI20" s="48"/>
      <c r="AJ20" s="9"/>
      <c r="AK20" s="41"/>
    </row>
    <row r="21" spans="1:37" ht="15" customHeight="1" x14ac:dyDescent="0.2">
      <c r="A21" s="9"/>
      <c r="B21" s="46" t="s">
        <v>12</v>
      </c>
      <c r="C21" s="12"/>
      <c r="D21" s="48"/>
      <c r="E21" s="25">
        <v>44</v>
      </c>
      <c r="F21" s="25">
        <v>0</v>
      </c>
      <c r="G21" s="25">
        <v>14</v>
      </c>
      <c r="H21" s="25">
        <v>9</v>
      </c>
      <c r="I21" s="25">
        <v>148</v>
      </c>
      <c r="J21" s="41"/>
      <c r="K21" s="49">
        <v>0.31818181818181818</v>
      </c>
      <c r="L21" s="49">
        <v>0.20454545454545456</v>
      </c>
      <c r="M21" s="49">
        <v>3.3636363636363638</v>
      </c>
      <c r="N21" s="50">
        <v>0.505</v>
      </c>
      <c r="O21" s="24"/>
      <c r="P21" s="51" t="s">
        <v>9</v>
      </c>
      <c r="Q21" s="52"/>
      <c r="R21" s="53" t="s">
        <v>37</v>
      </c>
      <c r="S21" s="53"/>
      <c r="T21" s="53"/>
      <c r="U21" s="53"/>
      <c r="V21" s="53"/>
      <c r="W21" s="53"/>
      <c r="X21" s="111" t="s">
        <v>11</v>
      </c>
      <c r="Y21" s="54"/>
      <c r="Z21" s="53" t="s">
        <v>40</v>
      </c>
      <c r="AA21" s="112"/>
      <c r="AB21" s="54"/>
      <c r="AC21" s="53"/>
      <c r="AD21" s="112"/>
      <c r="AE21" s="53"/>
      <c r="AF21" s="53"/>
      <c r="AG21" s="53"/>
      <c r="AH21" s="53"/>
      <c r="AI21" s="113"/>
      <c r="AJ21" s="9"/>
      <c r="AK21" s="41"/>
    </row>
    <row r="22" spans="1:37" ht="15" customHeight="1" x14ac:dyDescent="0.2">
      <c r="A22" s="9"/>
      <c r="B22" s="55" t="s">
        <v>14</v>
      </c>
      <c r="C22" s="56"/>
      <c r="D22" s="57"/>
      <c r="E22" s="25"/>
      <c r="F22" s="25"/>
      <c r="G22" s="25"/>
      <c r="H22" s="25"/>
      <c r="I22" s="25"/>
      <c r="J22" s="41"/>
      <c r="K22" s="25"/>
      <c r="L22" s="25"/>
      <c r="M22" s="25"/>
      <c r="N22" s="25"/>
      <c r="O22" s="24"/>
      <c r="P22" s="58" t="s">
        <v>75</v>
      </c>
      <c r="Q22" s="59"/>
      <c r="R22" s="60" t="s">
        <v>38</v>
      </c>
      <c r="S22" s="60"/>
      <c r="T22" s="60"/>
      <c r="U22" s="60"/>
      <c r="V22" s="60"/>
      <c r="W22" s="60"/>
      <c r="X22" s="114" t="s">
        <v>35</v>
      </c>
      <c r="Y22" s="61"/>
      <c r="Z22" s="60" t="s">
        <v>41</v>
      </c>
      <c r="AA22" s="115"/>
      <c r="AB22" s="61"/>
      <c r="AC22" s="60"/>
      <c r="AD22" s="115"/>
      <c r="AE22" s="60"/>
      <c r="AF22" s="60"/>
      <c r="AG22" s="60"/>
      <c r="AH22" s="61"/>
      <c r="AI22" s="116"/>
      <c r="AJ22" s="9"/>
      <c r="AK22" s="41"/>
    </row>
    <row r="23" spans="1:37" ht="15" customHeight="1" x14ac:dyDescent="0.2">
      <c r="A23" s="9"/>
      <c r="B23" s="62" t="s">
        <v>15</v>
      </c>
      <c r="C23" s="63"/>
      <c r="D23" s="64"/>
      <c r="E23" s="36"/>
      <c r="F23" s="36"/>
      <c r="G23" s="36"/>
      <c r="H23" s="36"/>
      <c r="I23" s="36"/>
      <c r="J23" s="41"/>
      <c r="K23" s="36"/>
      <c r="L23" s="36"/>
      <c r="M23" s="36"/>
      <c r="N23" s="36"/>
      <c r="O23" s="24"/>
      <c r="P23" s="58" t="s">
        <v>76</v>
      </c>
      <c r="Q23" s="59"/>
      <c r="R23" s="60" t="s">
        <v>39</v>
      </c>
      <c r="S23" s="60"/>
      <c r="T23" s="60"/>
      <c r="U23" s="60"/>
      <c r="V23" s="60"/>
      <c r="W23" s="60"/>
      <c r="X23" s="114" t="s">
        <v>36</v>
      </c>
      <c r="Y23" s="61"/>
      <c r="Z23" s="60" t="s">
        <v>42</v>
      </c>
      <c r="AA23" s="115"/>
      <c r="AB23" s="61"/>
      <c r="AC23" s="60"/>
      <c r="AD23" s="115"/>
      <c r="AE23" s="60"/>
      <c r="AF23" s="60"/>
      <c r="AG23" s="60"/>
      <c r="AH23" s="61"/>
      <c r="AI23" s="116"/>
      <c r="AJ23" s="9"/>
      <c r="AK23" s="41"/>
    </row>
    <row r="24" spans="1:37" ht="15" customHeight="1" x14ac:dyDescent="0.2">
      <c r="A24" s="9"/>
      <c r="B24" s="65" t="s">
        <v>24</v>
      </c>
      <c r="C24" s="66"/>
      <c r="D24" s="67"/>
      <c r="E24" s="18">
        <v>44</v>
      </c>
      <c r="F24" s="18">
        <v>0</v>
      </c>
      <c r="G24" s="18">
        <v>14</v>
      </c>
      <c r="H24" s="18">
        <v>9</v>
      </c>
      <c r="I24" s="18">
        <v>148</v>
      </c>
      <c r="J24" s="41"/>
      <c r="K24" s="68">
        <v>0.31818181818181818</v>
      </c>
      <c r="L24" s="68">
        <v>0.20454545454545456</v>
      </c>
      <c r="M24" s="68">
        <v>3.3636363636363638</v>
      </c>
      <c r="N24" s="38">
        <v>0.505</v>
      </c>
      <c r="O24" s="24"/>
      <c r="P24" s="69" t="s">
        <v>10</v>
      </c>
      <c r="Q24" s="70"/>
      <c r="R24" s="71"/>
      <c r="S24" s="71"/>
      <c r="T24" s="71"/>
      <c r="U24" s="71"/>
      <c r="V24" s="71"/>
      <c r="W24" s="71"/>
      <c r="X24" s="71"/>
      <c r="Y24" s="71"/>
      <c r="Z24" s="72"/>
      <c r="AA24" s="71"/>
      <c r="AB24" s="117"/>
      <c r="AC24" s="72"/>
      <c r="AD24" s="71"/>
      <c r="AE24" s="117"/>
      <c r="AF24" s="71"/>
      <c r="AG24" s="71"/>
      <c r="AH24" s="72"/>
      <c r="AI24" s="118"/>
      <c r="AJ24" s="9"/>
      <c r="AK24" s="41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73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  <c r="AJ25" s="9"/>
      <c r="AK25" s="24"/>
    </row>
    <row r="26" spans="1:37" ht="15" customHeight="1" x14ac:dyDescent="0.25">
      <c r="A26" s="9"/>
      <c r="B26" s="41" t="s">
        <v>43</v>
      </c>
      <c r="C26" s="41"/>
      <c r="D26" s="41" t="s">
        <v>90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73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  <c r="AJ26" s="9"/>
    </row>
    <row r="27" spans="1:37" ht="15" customHeight="1" x14ac:dyDescent="0.25">
      <c r="A27" s="9"/>
      <c r="B27" s="41"/>
      <c r="C27" s="41"/>
      <c r="D27" s="41" t="s">
        <v>78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73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  <c r="AJ27" s="9"/>
    </row>
    <row r="28" spans="1:37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3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  <c r="AJ28" s="9"/>
    </row>
    <row r="29" spans="1:37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3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3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3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3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3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3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3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3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3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3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3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3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3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3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3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3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3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3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3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3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3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3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3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3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3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3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3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3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3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3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3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3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3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3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47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26" t="s">
        <v>79</v>
      </c>
      <c r="C2" s="87"/>
      <c r="D2" s="127"/>
      <c r="E2" s="13" t="s">
        <v>12</v>
      </c>
      <c r="F2" s="14"/>
      <c r="G2" s="14"/>
      <c r="H2" s="14"/>
      <c r="I2" s="20"/>
      <c r="J2" s="15"/>
      <c r="K2" s="128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9" t="s">
        <v>82</v>
      </c>
      <c r="Y2" s="130"/>
      <c r="Z2" s="131"/>
      <c r="AA2" s="13" t="s">
        <v>12</v>
      </c>
      <c r="AB2" s="14"/>
      <c r="AC2" s="14"/>
      <c r="AD2" s="14"/>
      <c r="AE2" s="20"/>
      <c r="AF2" s="15"/>
      <c r="AG2" s="128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9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84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84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0"/>
      <c r="D4" s="39"/>
      <c r="E4" s="25"/>
      <c r="F4" s="25"/>
      <c r="G4" s="25"/>
      <c r="H4" s="28"/>
      <c r="I4" s="25"/>
      <c r="J4" s="37"/>
      <c r="K4" s="27"/>
      <c r="L4" s="132"/>
      <c r="M4" s="18"/>
      <c r="N4" s="18"/>
      <c r="O4" s="18"/>
      <c r="P4" s="24"/>
      <c r="Q4" s="25"/>
      <c r="R4" s="25"/>
      <c r="S4" s="28"/>
      <c r="T4" s="25"/>
      <c r="U4" s="25"/>
      <c r="V4" s="133"/>
      <c r="W4" s="27"/>
      <c r="X4" s="25">
        <v>1975</v>
      </c>
      <c r="Y4" s="25" t="s">
        <v>91</v>
      </c>
      <c r="Z4" s="26" t="s">
        <v>92</v>
      </c>
      <c r="AA4" s="25">
        <v>18</v>
      </c>
      <c r="AB4" s="25">
        <v>1</v>
      </c>
      <c r="AC4" s="25">
        <v>11</v>
      </c>
      <c r="AD4" s="25">
        <v>11</v>
      </c>
      <c r="AE4" s="25"/>
      <c r="AF4" s="50"/>
      <c r="AG4" s="10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5"/>
      <c r="AS4" s="13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0"/>
      <c r="D5" s="39"/>
      <c r="E5" s="25"/>
      <c r="F5" s="25"/>
      <c r="G5" s="25"/>
      <c r="H5" s="28"/>
      <c r="I5" s="25"/>
      <c r="J5" s="37"/>
      <c r="K5" s="27"/>
      <c r="L5" s="132"/>
      <c r="M5" s="18"/>
      <c r="N5" s="18"/>
      <c r="O5" s="18"/>
      <c r="P5" s="24"/>
      <c r="Q5" s="25"/>
      <c r="R5" s="25"/>
      <c r="S5" s="28"/>
      <c r="T5" s="25"/>
      <c r="U5" s="25"/>
      <c r="V5" s="133"/>
      <c r="W5" s="27"/>
      <c r="X5" s="25"/>
      <c r="Y5" s="25"/>
      <c r="Z5" s="134"/>
      <c r="AA5" s="25"/>
      <c r="AB5" s="25"/>
      <c r="AC5" s="25"/>
      <c r="AD5" s="25"/>
      <c r="AE5" s="25"/>
      <c r="AF5" s="50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5"/>
      <c r="AS5" s="13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>
        <v>1981</v>
      </c>
      <c r="C6" s="25" t="s">
        <v>46</v>
      </c>
      <c r="D6" s="39" t="s">
        <v>77</v>
      </c>
      <c r="E6" s="25">
        <v>10</v>
      </c>
      <c r="F6" s="25">
        <v>0</v>
      </c>
      <c r="G6" s="25">
        <v>1</v>
      </c>
      <c r="H6" s="25">
        <v>6</v>
      </c>
      <c r="I6" s="25">
        <v>42</v>
      </c>
      <c r="J6" s="37">
        <v>0.58299999999999996</v>
      </c>
      <c r="K6" s="24"/>
      <c r="L6" s="18"/>
      <c r="M6" s="18"/>
      <c r="N6" s="18"/>
      <c r="O6" s="18"/>
      <c r="P6" s="24"/>
      <c r="Q6" s="25">
        <v>10</v>
      </c>
      <c r="R6" s="25">
        <v>0</v>
      </c>
      <c r="S6" s="25">
        <v>5</v>
      </c>
      <c r="T6" s="25">
        <v>8</v>
      </c>
      <c r="U6" s="25"/>
      <c r="V6" s="133"/>
      <c r="W6" s="27"/>
      <c r="X6" s="25"/>
      <c r="Y6" s="25"/>
      <c r="Z6" s="134"/>
      <c r="AA6" s="25"/>
      <c r="AB6" s="25"/>
      <c r="AC6" s="25"/>
      <c r="AD6" s="25"/>
      <c r="AE6" s="25"/>
      <c r="AF6" s="50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5"/>
      <c r="AS6" s="13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1982</v>
      </c>
      <c r="C7" s="25" t="s">
        <v>44</v>
      </c>
      <c r="D7" s="39" t="s">
        <v>77</v>
      </c>
      <c r="E7" s="25">
        <v>10</v>
      </c>
      <c r="F7" s="25">
        <v>0</v>
      </c>
      <c r="G7" s="25">
        <v>5</v>
      </c>
      <c r="H7" s="25">
        <v>5</v>
      </c>
      <c r="I7" s="25"/>
      <c r="J7" s="37"/>
      <c r="K7" s="103"/>
      <c r="L7" s="18"/>
      <c r="M7" s="18"/>
      <c r="N7" s="18"/>
      <c r="O7" s="18"/>
      <c r="P7" s="24"/>
      <c r="Q7" s="25">
        <v>10</v>
      </c>
      <c r="R7" s="25">
        <v>0</v>
      </c>
      <c r="S7" s="25">
        <v>1</v>
      </c>
      <c r="T7" s="25">
        <v>14</v>
      </c>
      <c r="U7" s="25"/>
      <c r="V7" s="133"/>
      <c r="W7" s="27"/>
      <c r="X7" s="25"/>
      <c r="Y7" s="25"/>
      <c r="Z7" s="134"/>
      <c r="AA7" s="25"/>
      <c r="AB7" s="25"/>
      <c r="AC7" s="25"/>
      <c r="AD7" s="25"/>
      <c r="AE7" s="25"/>
      <c r="AF7" s="50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5"/>
      <c r="AS7" s="13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1984</v>
      </c>
      <c r="C8" s="25" t="s">
        <v>46</v>
      </c>
      <c r="D8" s="39" t="s">
        <v>77</v>
      </c>
      <c r="E8" s="25">
        <v>2</v>
      </c>
      <c r="F8" s="25">
        <v>0</v>
      </c>
      <c r="G8" s="25">
        <v>0</v>
      </c>
      <c r="H8" s="25">
        <v>2</v>
      </c>
      <c r="I8" s="25"/>
      <c r="J8" s="37"/>
      <c r="K8" s="24"/>
      <c r="L8" s="18"/>
      <c r="M8" s="18"/>
      <c r="N8" s="18"/>
      <c r="O8" s="18"/>
      <c r="P8" s="24"/>
      <c r="Q8" s="25">
        <v>10</v>
      </c>
      <c r="R8" s="25">
        <v>1</v>
      </c>
      <c r="S8" s="25">
        <v>16</v>
      </c>
      <c r="T8" s="25">
        <v>8</v>
      </c>
      <c r="U8" s="25"/>
      <c r="V8" s="133"/>
      <c r="W8" s="27"/>
      <c r="X8" s="25"/>
      <c r="Y8" s="25"/>
      <c r="Z8" s="134"/>
      <c r="AA8" s="25"/>
      <c r="AB8" s="25"/>
      <c r="AC8" s="25"/>
      <c r="AD8" s="25"/>
      <c r="AE8" s="25"/>
      <c r="AF8" s="50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5"/>
      <c r="AS8" s="13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0"/>
      <c r="D9" s="39"/>
      <c r="E9" s="25"/>
      <c r="F9" s="25"/>
      <c r="G9" s="25"/>
      <c r="H9" s="28"/>
      <c r="I9" s="25"/>
      <c r="J9" s="37"/>
      <c r="K9" s="27"/>
      <c r="L9" s="132"/>
      <c r="M9" s="18"/>
      <c r="N9" s="18"/>
      <c r="O9" s="18"/>
      <c r="P9" s="24"/>
      <c r="Q9" s="25"/>
      <c r="R9" s="25"/>
      <c r="S9" s="28"/>
      <c r="T9" s="25"/>
      <c r="U9" s="25"/>
      <c r="V9" s="133"/>
      <c r="W9" s="27"/>
      <c r="X9" s="25"/>
      <c r="Y9" s="25"/>
      <c r="Z9" s="134"/>
      <c r="AA9" s="25"/>
      <c r="AB9" s="25"/>
      <c r="AC9" s="25"/>
      <c r="AD9" s="25"/>
      <c r="AE9" s="25"/>
      <c r="AF9" s="50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5"/>
      <c r="AS9" s="13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30"/>
      <c r="D10" s="39"/>
      <c r="E10" s="25"/>
      <c r="F10" s="25"/>
      <c r="G10" s="25"/>
      <c r="H10" s="28"/>
      <c r="I10" s="25"/>
      <c r="J10" s="37"/>
      <c r="K10" s="27"/>
      <c r="L10" s="132"/>
      <c r="M10" s="18"/>
      <c r="N10" s="18"/>
      <c r="O10" s="18"/>
      <c r="P10" s="24"/>
      <c r="Q10" s="25"/>
      <c r="R10" s="25"/>
      <c r="S10" s="28"/>
      <c r="T10" s="25"/>
      <c r="U10" s="25"/>
      <c r="V10" s="133"/>
      <c r="W10" s="27"/>
      <c r="X10" s="25">
        <v>1987</v>
      </c>
      <c r="Y10" s="25" t="s">
        <v>44</v>
      </c>
      <c r="Z10" s="134" t="s">
        <v>77</v>
      </c>
      <c r="AA10" s="25">
        <v>1</v>
      </c>
      <c r="AB10" s="25">
        <v>0</v>
      </c>
      <c r="AC10" s="25">
        <v>1</v>
      </c>
      <c r="AD10" s="25">
        <v>0</v>
      </c>
      <c r="AE10" s="25"/>
      <c r="AF10" s="50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5"/>
      <c r="AS10" s="13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79" t="s">
        <v>85</v>
      </c>
      <c r="C11" s="80"/>
      <c r="D11" s="78"/>
      <c r="E11" s="81">
        <f>SUM(E4:E10)</f>
        <v>22</v>
      </c>
      <c r="F11" s="81">
        <f>SUM(F4:F10)</f>
        <v>0</v>
      </c>
      <c r="G11" s="81">
        <f>SUM(G4:G10)</f>
        <v>6</v>
      </c>
      <c r="H11" s="81">
        <f>SUM(H4:H10)</f>
        <v>13</v>
      </c>
      <c r="I11" s="81">
        <f>SUM(I4:I10)</f>
        <v>42</v>
      </c>
      <c r="J11" s="137">
        <v>0</v>
      </c>
      <c r="K11" s="128">
        <f>SUM(K4:K10)</f>
        <v>0</v>
      </c>
      <c r="L11" s="22"/>
      <c r="M11" s="20"/>
      <c r="N11" s="138"/>
      <c r="O11" s="139"/>
      <c r="P11" s="24"/>
      <c r="Q11" s="81">
        <f>SUM(Q4:Q10)</f>
        <v>30</v>
      </c>
      <c r="R11" s="81">
        <f>SUM(R4:R10)</f>
        <v>1</v>
      </c>
      <c r="S11" s="81">
        <f>SUM(S4:S10)</f>
        <v>22</v>
      </c>
      <c r="T11" s="81">
        <f>SUM(T4:T10)</f>
        <v>30</v>
      </c>
      <c r="U11" s="81">
        <f>SUM(U4:U10)</f>
        <v>0</v>
      </c>
      <c r="V11" s="38">
        <v>0</v>
      </c>
      <c r="W11" s="128">
        <f>SUM(W4:W10)</f>
        <v>0</v>
      </c>
      <c r="X11" s="16" t="s">
        <v>85</v>
      </c>
      <c r="Y11" s="17"/>
      <c r="Z11" s="15"/>
      <c r="AA11" s="81">
        <f>SUM(AA4:AA10)</f>
        <v>19</v>
      </c>
      <c r="AB11" s="81">
        <f>SUM(AB4:AB10)</f>
        <v>1</v>
      </c>
      <c r="AC11" s="81">
        <f>SUM(AC4:AC10)</f>
        <v>12</v>
      </c>
      <c r="AD11" s="81">
        <f>SUM(AD4:AD10)</f>
        <v>11</v>
      </c>
      <c r="AE11" s="81">
        <f>SUM(AE4:AE10)</f>
        <v>0</v>
      </c>
      <c r="AF11" s="137">
        <v>0</v>
      </c>
      <c r="AG11" s="128">
        <f>SUM(AG4:AG10)</f>
        <v>0</v>
      </c>
      <c r="AH11" s="22"/>
      <c r="AI11" s="20"/>
      <c r="AJ11" s="138"/>
      <c r="AK11" s="139"/>
      <c r="AL11" s="24"/>
      <c r="AM11" s="81">
        <f>SUM(AM4:AM10)</f>
        <v>0</v>
      </c>
      <c r="AN11" s="81">
        <f>SUM(AN4:AN10)</f>
        <v>0</v>
      </c>
      <c r="AO11" s="81">
        <f>SUM(AO4:AO10)</f>
        <v>0</v>
      </c>
      <c r="AP11" s="81">
        <f>SUM(AP4:AP10)</f>
        <v>0</v>
      </c>
      <c r="AQ11" s="81">
        <f>SUM(AQ4:AQ10)</f>
        <v>0</v>
      </c>
      <c r="AR11" s="137">
        <v>0</v>
      </c>
      <c r="AS11" s="96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7"/>
      <c r="L12" s="24"/>
      <c r="M12" s="24"/>
      <c r="N12" s="24"/>
      <c r="O12" s="24"/>
      <c r="P12" s="41"/>
      <c r="Q12" s="41"/>
      <c r="R12" s="44"/>
      <c r="S12" s="41"/>
      <c r="T12" s="41"/>
      <c r="U12" s="24"/>
      <c r="V12" s="24"/>
      <c r="W12" s="27"/>
      <c r="X12" s="41"/>
      <c r="Y12" s="41"/>
      <c r="Z12" s="41"/>
      <c r="AA12" s="41"/>
      <c r="AB12" s="41"/>
      <c r="AC12" s="41"/>
      <c r="AD12" s="41"/>
      <c r="AE12" s="41"/>
      <c r="AF12" s="42"/>
      <c r="AG12" s="27"/>
      <c r="AH12" s="24"/>
      <c r="AI12" s="24"/>
      <c r="AJ12" s="24"/>
      <c r="AK12" s="24"/>
      <c r="AL12" s="41"/>
      <c r="AM12" s="41"/>
      <c r="AN12" s="44"/>
      <c r="AO12" s="41"/>
      <c r="AP12" s="41"/>
      <c r="AQ12" s="24"/>
      <c r="AR12" s="24"/>
      <c r="AS12" s="2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0" t="s">
        <v>86</v>
      </c>
      <c r="C13" s="141"/>
      <c r="D13" s="14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87</v>
      </c>
      <c r="O13" s="18" t="s">
        <v>88</v>
      </c>
      <c r="Q13" s="44"/>
      <c r="R13" s="44" t="s">
        <v>43</v>
      </c>
      <c r="S13" s="44"/>
      <c r="T13" s="41" t="s">
        <v>90</v>
      </c>
      <c r="U13" s="24"/>
      <c r="V13" s="27"/>
      <c r="W13" s="27"/>
      <c r="X13" s="143"/>
      <c r="Y13" s="143"/>
      <c r="Z13" s="143"/>
      <c r="AA13" s="143"/>
      <c r="AB13" s="143"/>
      <c r="AC13" s="44"/>
      <c r="AD13" s="44"/>
      <c r="AE13" s="44"/>
      <c r="AF13" s="41"/>
      <c r="AG13" s="41"/>
      <c r="AH13" s="41"/>
      <c r="AI13" s="41"/>
      <c r="AJ13" s="41"/>
      <c r="AK13" s="41"/>
      <c r="AM13" s="27"/>
      <c r="AN13" s="143"/>
      <c r="AO13" s="143"/>
      <c r="AP13" s="143"/>
      <c r="AQ13" s="143"/>
      <c r="AR13" s="143"/>
      <c r="AS13" s="14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89</v>
      </c>
      <c r="C14" s="12"/>
      <c r="D14" s="48"/>
      <c r="E14" s="144">
        <v>44</v>
      </c>
      <c r="F14" s="144">
        <v>0</v>
      </c>
      <c r="G14" s="144">
        <v>14</v>
      </c>
      <c r="H14" s="144">
        <v>9</v>
      </c>
      <c r="I14" s="144">
        <v>148</v>
      </c>
      <c r="J14" s="145">
        <v>0.505</v>
      </c>
      <c r="K14" s="41">
        <f>PRODUCT(I14/J14)</f>
        <v>293.06930693069307</v>
      </c>
      <c r="L14" s="146">
        <f>PRODUCT((F14+G14)/E14)</f>
        <v>0.31818181818181818</v>
      </c>
      <c r="M14" s="146">
        <f>PRODUCT(H14/E14)</f>
        <v>0.20454545454545456</v>
      </c>
      <c r="N14" s="146">
        <f>PRODUCT((F14+G14+H14)/E14)</f>
        <v>0.52272727272727271</v>
      </c>
      <c r="O14" s="146">
        <f>PRODUCT(I14/E14)</f>
        <v>3.3636363636363638</v>
      </c>
      <c r="Q14" s="44"/>
      <c r="R14" s="44"/>
      <c r="S14" s="44"/>
      <c r="T14" s="41" t="s">
        <v>78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47" t="s">
        <v>79</v>
      </c>
      <c r="C15" s="148"/>
      <c r="D15" s="85"/>
      <c r="E15" s="144">
        <f>PRODUCT(E11+Q11)</f>
        <v>52</v>
      </c>
      <c r="F15" s="144">
        <f>PRODUCT(F11+R11)</f>
        <v>1</v>
      </c>
      <c r="G15" s="144">
        <f>PRODUCT(G11+S11)</f>
        <v>28</v>
      </c>
      <c r="H15" s="144">
        <f>PRODUCT(H11+T11)</f>
        <v>43</v>
      </c>
      <c r="I15" s="144">
        <f>PRODUCT(I11+U11)</f>
        <v>42</v>
      </c>
      <c r="J15" s="145">
        <v>0</v>
      </c>
      <c r="K15" s="41">
        <f>PRODUCT(K11+W11)</f>
        <v>0</v>
      </c>
      <c r="L15" s="146">
        <f>PRODUCT((F15+G15)/E15)</f>
        <v>0.55769230769230771</v>
      </c>
      <c r="M15" s="146">
        <f>PRODUCT(H15/E15)</f>
        <v>0.82692307692307687</v>
      </c>
      <c r="N15" s="146">
        <f>PRODUCT((F15+G15+H15)/E15)</f>
        <v>1.3846153846153846</v>
      </c>
      <c r="O15" s="146">
        <f>PRODUCT(I15/10)</f>
        <v>4.2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1"/>
      <c r="AH15" s="41"/>
      <c r="AI15" s="41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9" t="s">
        <v>82</v>
      </c>
      <c r="C16" s="150"/>
      <c r="D16" s="151"/>
      <c r="E16" s="144">
        <f>PRODUCT(AA11+AM11)</f>
        <v>19</v>
      </c>
      <c r="F16" s="144">
        <f>PRODUCT(AB11+AN11)</f>
        <v>1</v>
      </c>
      <c r="G16" s="144">
        <f>PRODUCT(AC11+AO11)</f>
        <v>12</v>
      </c>
      <c r="H16" s="144">
        <f>PRODUCT(AD11+AP11)</f>
        <v>11</v>
      </c>
      <c r="I16" s="144">
        <f>PRODUCT(AE11+AQ11)</f>
        <v>0</v>
      </c>
      <c r="J16" s="145">
        <v>0</v>
      </c>
      <c r="K16" s="24">
        <f>PRODUCT(AG11+AS11)</f>
        <v>0</v>
      </c>
      <c r="L16" s="146">
        <f>PRODUCT((F16+G16)/E16)</f>
        <v>0.68421052631578949</v>
      </c>
      <c r="M16" s="146">
        <f>PRODUCT(H16/E16)</f>
        <v>0.57894736842105265</v>
      </c>
      <c r="N16" s="146">
        <f>PRODUCT((F16+G16+H16)/E16)</f>
        <v>1.263157894736842</v>
      </c>
      <c r="O16" s="146">
        <f>PRODUCT(I16/E16)</f>
        <v>0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1"/>
      <c r="AH16" s="41"/>
      <c r="AI16" s="41"/>
      <c r="AJ16" s="44"/>
      <c r="AK16" s="41"/>
      <c r="AL16" s="24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52" t="s">
        <v>85</v>
      </c>
      <c r="C17" s="153"/>
      <c r="D17" s="154"/>
      <c r="E17" s="144">
        <f>SUM(E14:E16)</f>
        <v>115</v>
      </c>
      <c r="F17" s="144">
        <f t="shared" ref="F17:I17" si="0">SUM(F14:F16)</f>
        <v>2</v>
      </c>
      <c r="G17" s="144">
        <f t="shared" si="0"/>
        <v>54</v>
      </c>
      <c r="H17" s="144">
        <f t="shared" si="0"/>
        <v>63</v>
      </c>
      <c r="I17" s="144">
        <f t="shared" si="0"/>
        <v>190</v>
      </c>
      <c r="J17" s="145">
        <v>0</v>
      </c>
      <c r="K17" s="41">
        <f>SUM(K14:K16)</f>
        <v>293.06930693069307</v>
      </c>
      <c r="L17" s="146">
        <f>PRODUCT((F17+G17)/E17)</f>
        <v>0.48695652173913045</v>
      </c>
      <c r="M17" s="146">
        <f>PRODUCT(H17/E17)</f>
        <v>0.54782608695652169</v>
      </c>
      <c r="N17" s="146">
        <f>PRODUCT((F17+G17+H17)/E17)</f>
        <v>1.0347826086956522</v>
      </c>
      <c r="O17" s="146">
        <f>PRODUCT(I17/54)</f>
        <v>3.5185185185185186</v>
      </c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1"/>
      <c r="AH17" s="41"/>
      <c r="AI17" s="41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4"/>
      <c r="F18" s="24"/>
      <c r="G18" s="24"/>
      <c r="H18" s="24"/>
      <c r="I18" s="24"/>
      <c r="J18" s="41"/>
      <c r="K18" s="41"/>
      <c r="L18" s="24"/>
      <c r="M18" s="24"/>
      <c r="N18" s="24"/>
      <c r="O18" s="24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1"/>
      <c r="AH56" s="41"/>
      <c r="AI56" s="41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1"/>
      <c r="AH90" s="41"/>
      <c r="AI90" s="41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1"/>
      <c r="AH91" s="41"/>
      <c r="AI91" s="41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1"/>
      <c r="AH92" s="41"/>
      <c r="AI92" s="41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1"/>
      <c r="AH93" s="41"/>
      <c r="AI93" s="41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1"/>
      <c r="AH94" s="41"/>
      <c r="AI94" s="41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1"/>
      <c r="AH95" s="41"/>
      <c r="AI95" s="41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1"/>
      <c r="AH96" s="41"/>
      <c r="AI96" s="41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1"/>
      <c r="AH97" s="41"/>
      <c r="AI97" s="41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1"/>
      <c r="AH98" s="41"/>
      <c r="AI98" s="41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1"/>
      <c r="AH99" s="41"/>
      <c r="AI99" s="41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1"/>
      <c r="AH100" s="41"/>
      <c r="AI100" s="41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1"/>
      <c r="AH101" s="41"/>
      <c r="AI101" s="41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1"/>
      <c r="AH102" s="41"/>
      <c r="AI102" s="41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1"/>
      <c r="AH103" s="41"/>
      <c r="AI103" s="41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1"/>
      <c r="AH104" s="41"/>
      <c r="AI104" s="41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1"/>
      <c r="AH105" s="41"/>
      <c r="AI105" s="41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1"/>
      <c r="AH106" s="41"/>
      <c r="AI106" s="41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1"/>
      <c r="AH107" s="41"/>
      <c r="AI107" s="41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1"/>
      <c r="AH108" s="41"/>
      <c r="AI108" s="41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1"/>
      <c r="AH109" s="41"/>
      <c r="AI109" s="41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1"/>
      <c r="AH110" s="41"/>
      <c r="AI110" s="41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1"/>
      <c r="AH111" s="41"/>
      <c r="AI111" s="41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1"/>
      <c r="AH112" s="41"/>
      <c r="AI112" s="41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1"/>
      <c r="AH113" s="41"/>
      <c r="AI113" s="41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1"/>
      <c r="AH114" s="41"/>
      <c r="AI114" s="41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1"/>
      <c r="AH115" s="41"/>
      <c r="AI115" s="41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1"/>
      <c r="AH116" s="41"/>
      <c r="AI116" s="41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1"/>
      <c r="AH117" s="41"/>
      <c r="AI117" s="41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1"/>
      <c r="AH118" s="41"/>
      <c r="AI118" s="41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1"/>
      <c r="AH119" s="41"/>
      <c r="AI119" s="41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1"/>
      <c r="AH120" s="41"/>
      <c r="AI120" s="41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1"/>
      <c r="AH121" s="41"/>
      <c r="AI121" s="41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1"/>
      <c r="AH122" s="41"/>
      <c r="AI122" s="41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1"/>
      <c r="AH123" s="41"/>
      <c r="AI123" s="41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1"/>
      <c r="AH124" s="41"/>
      <c r="AI124" s="41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1"/>
      <c r="AH125" s="41"/>
      <c r="AI125" s="41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1"/>
      <c r="AH126" s="41"/>
      <c r="AI126" s="41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1"/>
      <c r="AH127" s="41"/>
      <c r="AI127" s="41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1"/>
      <c r="AH128" s="41"/>
      <c r="AI128" s="41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1"/>
      <c r="AH129" s="41"/>
      <c r="AI129" s="41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1"/>
      <c r="AH130" s="41"/>
      <c r="AI130" s="41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1"/>
      <c r="AH131" s="41"/>
      <c r="AI131" s="41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1"/>
      <c r="AH132" s="41"/>
      <c r="AI132" s="41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1"/>
      <c r="AH133" s="41"/>
      <c r="AI133" s="41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1"/>
      <c r="AH134" s="41"/>
      <c r="AI134" s="41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1"/>
      <c r="AH135" s="41"/>
      <c r="AI135" s="41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1"/>
      <c r="AH136" s="41"/>
      <c r="AI136" s="41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1"/>
      <c r="AH137" s="41"/>
      <c r="AI137" s="41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1"/>
      <c r="AH138" s="41"/>
      <c r="AI138" s="41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1"/>
      <c r="AH139" s="41"/>
      <c r="AI139" s="41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1"/>
      <c r="AH140" s="41"/>
      <c r="AI140" s="41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1"/>
      <c r="AH141" s="41"/>
      <c r="AI141" s="41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1"/>
      <c r="AH142" s="41"/>
      <c r="AI142" s="41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1"/>
      <c r="AH143" s="41"/>
      <c r="AI143" s="41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1"/>
      <c r="AH144" s="41"/>
      <c r="AI144" s="41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1"/>
      <c r="AH145" s="41"/>
      <c r="AI145" s="41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1"/>
      <c r="AH146" s="41"/>
      <c r="AI146" s="41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1"/>
      <c r="AH147" s="41"/>
      <c r="AI147" s="41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1"/>
      <c r="AH148" s="41"/>
      <c r="AI148" s="41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1"/>
      <c r="AH149" s="41"/>
      <c r="AI149" s="41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1"/>
      <c r="AH150" s="41"/>
      <c r="AI150" s="41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1"/>
      <c r="AH151" s="41"/>
      <c r="AI151" s="41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1"/>
      <c r="AH152" s="41"/>
      <c r="AI152" s="41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1"/>
      <c r="AH153" s="41"/>
      <c r="AI153" s="41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1"/>
      <c r="AH154" s="41"/>
      <c r="AI154" s="41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1"/>
      <c r="AH155" s="41"/>
      <c r="AI155" s="41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1"/>
      <c r="AH156" s="41"/>
      <c r="AI156" s="41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1"/>
      <c r="AH157" s="41"/>
      <c r="AI157" s="41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1"/>
      <c r="AH158" s="41"/>
      <c r="AI158" s="41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1"/>
      <c r="AH159" s="41"/>
      <c r="AI159" s="41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1"/>
      <c r="AH160" s="41"/>
      <c r="AI160" s="41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1"/>
      <c r="AH161" s="41"/>
      <c r="AI161" s="41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1"/>
      <c r="AH162" s="41"/>
      <c r="AI162" s="41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1"/>
      <c r="AH163" s="41"/>
      <c r="AI163" s="41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1"/>
      <c r="AH164" s="41"/>
      <c r="AI164" s="41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1"/>
      <c r="AH165" s="41"/>
      <c r="AI165" s="41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1"/>
      <c r="AH166" s="41"/>
      <c r="AI166" s="41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1"/>
      <c r="AH167" s="41"/>
      <c r="AI167" s="41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1"/>
      <c r="AH168" s="41"/>
      <c r="AI168" s="41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1"/>
      <c r="AH169" s="41"/>
      <c r="AI169" s="41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1"/>
      <c r="AH170" s="41"/>
      <c r="AI170" s="41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1"/>
      <c r="AH171" s="41"/>
      <c r="AI171" s="41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1"/>
      <c r="AH172" s="41"/>
      <c r="AI172" s="41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1"/>
      <c r="AH173" s="41"/>
      <c r="AI173" s="41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1"/>
      <c r="AH174" s="41"/>
      <c r="AI174" s="41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1"/>
      <c r="AH175" s="41"/>
      <c r="AI175" s="41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1"/>
      <c r="AH176" s="41"/>
      <c r="AI176" s="41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1"/>
      <c r="AH177" s="41"/>
      <c r="AI177" s="41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1"/>
      <c r="AH178" s="41"/>
      <c r="AI178" s="41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1"/>
      <c r="AH179" s="41"/>
      <c r="AI179" s="41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1"/>
      <c r="AH180" s="41"/>
      <c r="AI180" s="41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1"/>
      <c r="AH181" s="41"/>
      <c r="AI181" s="41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1"/>
      <c r="AH182" s="41"/>
      <c r="AI182" s="41"/>
      <c r="AJ182" s="44"/>
      <c r="AK182" s="24"/>
      <c r="AL182" s="24"/>
    </row>
    <row r="183" spans="12:38" x14ac:dyDescent="0.25"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1"/>
      <c r="AH183" s="41"/>
      <c r="AI183" s="41"/>
      <c r="AJ183" s="44"/>
    </row>
    <row r="184" spans="12:38" x14ac:dyDescent="0.25"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1"/>
      <c r="AH184" s="41"/>
      <c r="AI184" s="41"/>
      <c r="AJ184" s="44"/>
    </row>
    <row r="185" spans="12:38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1"/>
      <c r="AH185" s="41"/>
      <c r="AI185" s="41"/>
      <c r="AJ185" s="44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1"/>
      <c r="AH186" s="41"/>
      <c r="AI186" s="41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1"/>
      <c r="AH187" s="41"/>
      <c r="AI187" s="41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1"/>
      <c r="AH188" s="41"/>
      <c r="AI188" s="41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1.5703125" style="74" customWidth="1"/>
    <col min="4" max="4" width="10.5703125" style="92" customWidth="1"/>
    <col min="5" max="5" width="8" style="92" customWidth="1"/>
    <col min="6" max="6" width="0.7109375" style="27" customWidth="1"/>
    <col min="7" max="11" width="5.28515625" style="74" customWidth="1"/>
    <col min="12" max="12" width="6.42578125" style="74" customWidth="1"/>
    <col min="13" max="21" width="5.28515625" style="74" customWidth="1"/>
    <col min="22" max="22" width="10.85546875" style="74" customWidth="1"/>
    <col min="23" max="23" width="19.7109375" style="92" customWidth="1"/>
    <col min="24" max="24" width="9.7109375" style="74" customWidth="1"/>
    <col min="25" max="30" width="9.140625" style="84"/>
  </cols>
  <sheetData>
    <row r="1" spans="1:30" ht="18.75" x14ac:dyDescent="0.3">
      <c r="A1" s="1"/>
      <c r="B1" s="86" t="s">
        <v>50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35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64</v>
      </c>
      <c r="C2" s="5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28"/>
      <c r="Y2" s="89"/>
      <c r="Z2" s="89"/>
      <c r="AA2" s="89"/>
      <c r="AB2" s="89"/>
      <c r="AC2" s="89"/>
      <c r="AD2" s="89"/>
    </row>
    <row r="3" spans="1:30" x14ac:dyDescent="0.25">
      <c r="A3" s="1"/>
      <c r="B3" s="83" t="s">
        <v>63</v>
      </c>
      <c r="C3" s="22" t="s">
        <v>51</v>
      </c>
      <c r="D3" s="79" t="s">
        <v>52</v>
      </c>
      <c r="E3" s="82" t="s">
        <v>1</v>
      </c>
      <c r="F3" s="24"/>
      <c r="G3" s="81" t="s">
        <v>53</v>
      </c>
      <c r="H3" s="78" t="s">
        <v>54</v>
      </c>
      <c r="I3" s="78" t="s">
        <v>30</v>
      </c>
      <c r="J3" s="17" t="s">
        <v>55</v>
      </c>
      <c r="K3" s="80" t="s">
        <v>56</v>
      </c>
      <c r="L3" s="80" t="s">
        <v>57</v>
      </c>
      <c r="M3" s="81" t="s">
        <v>58</v>
      </c>
      <c r="N3" s="81" t="s">
        <v>29</v>
      </c>
      <c r="O3" s="78" t="s">
        <v>59</v>
      </c>
      <c r="P3" s="81" t="s">
        <v>54</v>
      </c>
      <c r="Q3" s="81" t="s">
        <v>16</v>
      </c>
      <c r="R3" s="81">
        <v>1</v>
      </c>
      <c r="S3" s="81">
        <v>2</v>
      </c>
      <c r="T3" s="81">
        <v>3</v>
      </c>
      <c r="U3" s="81" t="s">
        <v>60</v>
      </c>
      <c r="V3" s="17" t="s">
        <v>21</v>
      </c>
      <c r="W3" s="16" t="s">
        <v>61</v>
      </c>
      <c r="X3" s="16" t="s">
        <v>62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65</v>
      </c>
      <c r="C4" s="94" t="s">
        <v>66</v>
      </c>
      <c r="D4" s="93" t="s">
        <v>67</v>
      </c>
      <c r="E4" s="95"/>
      <c r="F4" s="96"/>
      <c r="G4" s="97">
        <v>1</v>
      </c>
      <c r="H4" s="98"/>
      <c r="I4" s="97"/>
      <c r="J4" s="99"/>
      <c r="K4" s="99" t="s">
        <v>68</v>
      </c>
      <c r="L4" s="99"/>
      <c r="M4" s="99">
        <v>1</v>
      </c>
      <c r="N4" s="97"/>
      <c r="O4" s="98"/>
      <c r="P4" s="98"/>
      <c r="Q4" s="98"/>
      <c r="R4" s="98"/>
      <c r="S4" s="98"/>
      <c r="T4" s="98"/>
      <c r="U4" s="98"/>
      <c r="V4" s="100"/>
      <c r="W4" s="93" t="s">
        <v>69</v>
      </c>
      <c r="X4" s="97">
        <v>1250</v>
      </c>
      <c r="Y4" s="89"/>
      <c r="Z4" s="89"/>
      <c r="AA4" s="89"/>
      <c r="AB4" s="89"/>
      <c r="AC4" s="89"/>
      <c r="AD4" s="89"/>
    </row>
    <row r="5" spans="1:30" x14ac:dyDescent="0.25">
      <c r="A5" s="1"/>
      <c r="B5" s="93" t="s">
        <v>70</v>
      </c>
      <c r="C5" s="94" t="s">
        <v>71</v>
      </c>
      <c r="D5" s="93" t="s">
        <v>67</v>
      </c>
      <c r="E5" s="95"/>
      <c r="F5" s="101"/>
      <c r="G5" s="97"/>
      <c r="H5" s="98"/>
      <c r="I5" s="97">
        <v>1</v>
      </c>
      <c r="J5" s="99"/>
      <c r="K5" s="99" t="s">
        <v>68</v>
      </c>
      <c r="L5" s="99"/>
      <c r="M5" s="99">
        <v>1</v>
      </c>
      <c r="N5" s="97"/>
      <c r="O5" s="98"/>
      <c r="P5" s="98"/>
      <c r="Q5" s="98"/>
      <c r="R5" s="98"/>
      <c r="S5" s="98"/>
      <c r="T5" s="98"/>
      <c r="U5" s="98"/>
      <c r="V5" s="100"/>
      <c r="W5" s="93" t="s">
        <v>72</v>
      </c>
      <c r="X5" s="97">
        <v>364</v>
      </c>
      <c r="Y5" s="89"/>
      <c r="Z5" s="89"/>
      <c r="AA5" s="89"/>
      <c r="AB5" s="89"/>
      <c r="AC5" s="89"/>
      <c r="AD5" s="89"/>
    </row>
    <row r="6" spans="1:30" x14ac:dyDescent="0.25">
      <c r="A6" s="9"/>
      <c r="B6" s="119"/>
      <c r="C6" s="120"/>
      <c r="D6" s="121"/>
      <c r="E6" s="122"/>
      <c r="F6" s="123"/>
      <c r="G6" s="120"/>
      <c r="H6" s="120"/>
      <c r="I6" s="120"/>
      <c r="J6" s="124"/>
      <c r="K6" s="124"/>
      <c r="L6" s="124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1"/>
      <c r="X6" s="125"/>
      <c r="Y6" s="89"/>
      <c r="Z6" s="89"/>
      <c r="AA6" s="89"/>
      <c r="AB6" s="89"/>
      <c r="AC6" s="89"/>
      <c r="AD6" s="89"/>
    </row>
    <row r="7" spans="1:30" x14ac:dyDescent="0.25">
      <c r="A7" s="9"/>
      <c r="B7" s="90"/>
      <c r="C7" s="41"/>
      <c r="D7" s="90"/>
      <c r="E7" s="91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90"/>
      <c r="X7" s="41"/>
      <c r="Y7" s="89"/>
      <c r="Z7" s="89"/>
      <c r="AA7" s="89"/>
      <c r="AB7" s="89"/>
      <c r="AC7" s="89"/>
      <c r="AD7" s="89"/>
    </row>
    <row r="8" spans="1:30" x14ac:dyDescent="0.25">
      <c r="A8" s="9"/>
      <c r="B8" s="90"/>
      <c r="C8" s="41"/>
      <c r="D8" s="90"/>
      <c r="E8" s="91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90"/>
      <c r="X8" s="41"/>
      <c r="Y8" s="89"/>
      <c r="Z8" s="89"/>
      <c r="AA8" s="89"/>
      <c r="AB8" s="89"/>
      <c r="AC8" s="89"/>
      <c r="AD8" s="89"/>
    </row>
    <row r="9" spans="1:30" x14ac:dyDescent="0.25">
      <c r="A9" s="9"/>
      <c r="B9" s="90"/>
      <c r="C9" s="41"/>
      <c r="D9" s="90"/>
      <c r="E9" s="91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90"/>
      <c r="X9" s="41"/>
      <c r="Y9" s="89"/>
      <c r="Z9" s="89"/>
      <c r="AA9" s="89"/>
      <c r="AB9" s="89"/>
      <c r="AC9" s="89"/>
      <c r="AD9" s="89"/>
    </row>
    <row r="10" spans="1:30" x14ac:dyDescent="0.25">
      <c r="A10" s="9"/>
      <c r="B10" s="90"/>
      <c r="C10" s="41"/>
      <c r="D10" s="90"/>
      <c r="E10" s="91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0"/>
      <c r="X10" s="41"/>
      <c r="Y10" s="89"/>
      <c r="Z10" s="89"/>
      <c r="AA10" s="89"/>
      <c r="AB10" s="89"/>
      <c r="AC10" s="89"/>
      <c r="AD10" s="89"/>
    </row>
    <row r="11" spans="1:30" x14ac:dyDescent="0.25">
      <c r="A11" s="9"/>
      <c r="B11" s="90"/>
      <c r="C11" s="41"/>
      <c r="D11" s="90"/>
      <c r="E11" s="91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0"/>
      <c r="X11" s="41"/>
      <c r="Y11" s="89"/>
      <c r="Z11" s="89"/>
      <c r="AA11" s="89"/>
      <c r="AB11" s="89"/>
      <c r="AC11" s="89"/>
      <c r="AD11" s="89"/>
    </row>
    <row r="12" spans="1:30" x14ac:dyDescent="0.25">
      <c r="A12" s="9"/>
      <c r="B12" s="90"/>
      <c r="C12" s="41"/>
      <c r="D12" s="90"/>
      <c r="E12" s="91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0"/>
      <c r="X12" s="41"/>
      <c r="Y12" s="89"/>
      <c r="Z12" s="89"/>
      <c r="AA12" s="89"/>
      <c r="AB12" s="89"/>
      <c r="AC12" s="89"/>
      <c r="AD12" s="89"/>
    </row>
    <row r="13" spans="1:30" x14ac:dyDescent="0.25">
      <c r="A13" s="9"/>
      <c r="B13" s="90"/>
      <c r="C13" s="41"/>
      <c r="D13" s="90"/>
      <c r="E13" s="91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0"/>
      <c r="X13" s="41"/>
      <c r="Y13" s="89"/>
      <c r="Z13" s="89"/>
      <c r="AA13" s="89"/>
      <c r="AB13" s="89"/>
      <c r="AC13" s="89"/>
      <c r="AD13" s="89"/>
    </row>
    <row r="14" spans="1:30" x14ac:dyDescent="0.25">
      <c r="A14" s="9"/>
      <c r="B14" s="90"/>
      <c r="C14" s="41"/>
      <c r="D14" s="90"/>
      <c r="E14" s="91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0"/>
      <c r="X14" s="41"/>
      <c r="Y14" s="89"/>
      <c r="Z14" s="89"/>
      <c r="AA14" s="89"/>
      <c r="AB14" s="89"/>
      <c r="AC14" s="89"/>
      <c r="AD14" s="89"/>
    </row>
    <row r="15" spans="1:30" x14ac:dyDescent="0.25">
      <c r="A15" s="9"/>
      <c r="B15" s="90"/>
      <c r="C15" s="41"/>
      <c r="D15" s="90"/>
      <c r="E15" s="91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0"/>
      <c r="X15" s="41"/>
      <c r="Y15" s="89"/>
      <c r="Z15" s="89"/>
      <c r="AA15" s="89"/>
      <c r="AB15" s="89"/>
      <c r="AC15" s="89"/>
      <c r="AD15" s="89"/>
    </row>
    <row r="16" spans="1:30" x14ac:dyDescent="0.25">
      <c r="A16" s="9"/>
      <c r="B16" s="90"/>
      <c r="C16" s="41"/>
      <c r="D16" s="90"/>
      <c r="E16" s="91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0"/>
      <c r="X16" s="41"/>
      <c r="Y16" s="89"/>
      <c r="Z16" s="89"/>
      <c r="AA16" s="89"/>
      <c r="AB16" s="89"/>
      <c r="AC16" s="89"/>
      <c r="AD16" s="89"/>
    </row>
    <row r="17" spans="1:30" x14ac:dyDescent="0.25">
      <c r="A17" s="9"/>
      <c r="B17" s="90"/>
      <c r="C17" s="41"/>
      <c r="D17" s="90"/>
      <c r="E17" s="91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0"/>
      <c r="X17" s="41"/>
      <c r="Y17" s="89"/>
      <c r="Z17" s="89"/>
      <c r="AA17" s="89"/>
      <c r="AB17" s="89"/>
      <c r="AC17" s="89"/>
      <c r="AD17" s="89"/>
    </row>
    <row r="18" spans="1:30" x14ac:dyDescent="0.25">
      <c r="A18" s="9"/>
      <c r="B18" s="90"/>
      <c r="C18" s="41"/>
      <c r="D18" s="90"/>
      <c r="E18" s="91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0"/>
      <c r="X18" s="41"/>
      <c r="Y18" s="89"/>
      <c r="Z18" s="89"/>
      <c r="AA18" s="89"/>
      <c r="AB18" s="89"/>
      <c r="AC18" s="89"/>
      <c r="AD18" s="89"/>
    </row>
    <row r="19" spans="1:30" x14ac:dyDescent="0.25">
      <c r="A19" s="9"/>
      <c r="B19" s="90"/>
      <c r="C19" s="41"/>
      <c r="D19" s="90"/>
      <c r="E19" s="91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0"/>
      <c r="X19" s="41"/>
      <c r="Y19" s="89"/>
      <c r="Z19" s="89"/>
      <c r="AA19" s="89"/>
      <c r="AB19" s="89"/>
      <c r="AC19" s="89"/>
      <c r="AD19" s="89"/>
    </row>
    <row r="20" spans="1:30" x14ac:dyDescent="0.25">
      <c r="A20" s="9"/>
      <c r="B20" s="90"/>
      <c r="C20" s="41"/>
      <c r="D20" s="90"/>
      <c r="E20" s="91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0"/>
      <c r="X20" s="41"/>
      <c r="Y20" s="89"/>
      <c r="Z20" s="89"/>
      <c r="AA20" s="89"/>
      <c r="AB20" s="89"/>
      <c r="AC20" s="89"/>
      <c r="AD20" s="89"/>
    </row>
    <row r="21" spans="1:30" x14ac:dyDescent="0.25">
      <c r="A21" s="9"/>
      <c r="B21" s="90"/>
      <c r="C21" s="41"/>
      <c r="D21" s="90"/>
      <c r="E21" s="91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0"/>
      <c r="X21" s="41"/>
      <c r="Y21" s="89"/>
      <c r="Z21" s="89"/>
      <c r="AA21" s="89"/>
      <c r="AB21" s="89"/>
      <c r="AC21" s="89"/>
      <c r="AD21" s="89"/>
    </row>
    <row r="22" spans="1:30" x14ac:dyDescent="0.25">
      <c r="A22" s="9"/>
      <c r="B22" s="90"/>
      <c r="C22" s="41"/>
      <c r="D22" s="90"/>
      <c r="E22" s="91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0"/>
      <c r="X22" s="41"/>
      <c r="Y22" s="89"/>
      <c r="Z22" s="89"/>
      <c r="AA22" s="89"/>
      <c r="AB22" s="89"/>
      <c r="AC22" s="89"/>
      <c r="AD22" s="89"/>
    </row>
    <row r="23" spans="1:30" x14ac:dyDescent="0.25">
      <c r="A23" s="9"/>
      <c r="B23" s="90"/>
      <c r="C23" s="41"/>
      <c r="D23" s="90"/>
      <c r="E23" s="91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0"/>
      <c r="X23" s="41"/>
      <c r="Y23" s="89"/>
      <c r="Z23" s="89"/>
      <c r="AA23" s="89"/>
      <c r="AB23" s="89"/>
      <c r="AC23" s="89"/>
      <c r="AD23" s="89"/>
    </row>
    <row r="24" spans="1:30" x14ac:dyDescent="0.25">
      <c r="A24" s="9"/>
      <c r="B24" s="90"/>
      <c r="C24" s="41"/>
      <c r="D24" s="90"/>
      <c r="E24" s="91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0"/>
      <c r="X24" s="41"/>
      <c r="Y24" s="89"/>
      <c r="Z24" s="89"/>
      <c r="AA24" s="89"/>
      <c r="AB24" s="89"/>
      <c r="AC24" s="89"/>
      <c r="AD24" s="89"/>
    </row>
    <row r="25" spans="1:30" x14ac:dyDescent="0.25">
      <c r="A25" s="9"/>
      <c r="B25" s="90"/>
      <c r="C25" s="41"/>
      <c r="D25" s="90"/>
      <c r="E25" s="91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0"/>
      <c r="X25" s="41"/>
      <c r="Y25" s="89"/>
      <c r="Z25" s="89"/>
      <c r="AA25" s="89"/>
      <c r="AB25" s="89"/>
      <c r="AC25" s="89"/>
      <c r="AD25" s="89"/>
    </row>
    <row r="26" spans="1:30" x14ac:dyDescent="0.25">
      <c r="A26" s="9"/>
      <c r="B26" s="90"/>
      <c r="C26" s="41"/>
      <c r="D26" s="90"/>
      <c r="E26" s="91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0"/>
      <c r="X26" s="41"/>
      <c r="Y26" s="89"/>
      <c r="Z26" s="89"/>
      <c r="AA26" s="89"/>
      <c r="AB26" s="89"/>
      <c r="AC26" s="89"/>
      <c r="AD26" s="89"/>
    </row>
    <row r="27" spans="1:30" x14ac:dyDescent="0.25">
      <c r="A27" s="9"/>
      <c r="B27" s="90"/>
      <c r="C27" s="41"/>
      <c r="D27" s="90"/>
      <c r="E27" s="91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0"/>
      <c r="X27" s="41"/>
      <c r="Y27" s="89"/>
      <c r="Z27" s="89"/>
      <c r="AA27" s="89"/>
      <c r="AB27" s="89"/>
      <c r="AC27" s="89"/>
      <c r="AD27" s="89"/>
    </row>
    <row r="28" spans="1:30" x14ac:dyDescent="0.25">
      <c r="A28" s="9"/>
      <c r="B28" s="90"/>
      <c r="C28" s="41"/>
      <c r="D28" s="90"/>
      <c r="E28" s="91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0"/>
      <c r="X28" s="41"/>
      <c r="Y28" s="89"/>
      <c r="Z28" s="89"/>
      <c r="AA28" s="89"/>
      <c r="AB28" s="89"/>
      <c r="AC28" s="89"/>
      <c r="AD28" s="89"/>
    </row>
    <row r="29" spans="1:30" x14ac:dyDescent="0.25">
      <c r="A29" s="9"/>
      <c r="B29" s="90"/>
      <c r="C29" s="41"/>
      <c r="D29" s="90"/>
      <c r="E29" s="91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0"/>
      <c r="X29" s="41"/>
      <c r="Y29" s="89"/>
      <c r="Z29" s="89"/>
      <c r="AA29" s="89"/>
      <c r="AB29" s="89"/>
      <c r="AC29" s="89"/>
      <c r="AD29" s="89"/>
    </row>
    <row r="30" spans="1:30" x14ac:dyDescent="0.25">
      <c r="A30" s="9"/>
      <c r="B30" s="90"/>
      <c r="C30" s="41"/>
      <c r="D30" s="90"/>
      <c r="E30" s="91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0"/>
      <c r="X30" s="41"/>
      <c r="Y30" s="89"/>
      <c r="Z30" s="89"/>
      <c r="AA30" s="89"/>
      <c r="AB30" s="89"/>
      <c r="AC30" s="89"/>
      <c r="AD30" s="89"/>
    </row>
    <row r="31" spans="1:30" x14ac:dyDescent="0.25">
      <c r="A31" s="9"/>
      <c r="B31" s="90"/>
      <c r="C31" s="41"/>
      <c r="D31" s="90"/>
      <c r="E31" s="91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0"/>
      <c r="X31" s="41"/>
      <c r="Y31" s="89"/>
      <c r="Z31" s="89"/>
      <c r="AA31" s="89"/>
      <c r="AB31" s="89"/>
      <c r="AC31" s="89"/>
      <c r="AD31" s="89"/>
    </row>
    <row r="32" spans="1:30" x14ac:dyDescent="0.25">
      <c r="A32" s="9"/>
      <c r="B32" s="90"/>
      <c r="C32" s="41"/>
      <c r="D32" s="90"/>
      <c r="E32" s="91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0"/>
      <c r="X32" s="41"/>
      <c r="Y32" s="89"/>
      <c r="Z32" s="89"/>
      <c r="AA32" s="89"/>
      <c r="AB32" s="89"/>
      <c r="AC32" s="89"/>
      <c r="AD32" s="89"/>
    </row>
    <row r="33" spans="1:30" x14ac:dyDescent="0.25">
      <c r="A33" s="9"/>
      <c r="B33" s="90"/>
      <c r="C33" s="41"/>
      <c r="D33" s="90"/>
      <c r="E33" s="91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0"/>
      <c r="X33" s="41"/>
      <c r="Y33" s="89"/>
      <c r="Z33" s="89"/>
      <c r="AA33" s="89"/>
      <c r="AB33" s="89"/>
      <c r="AC33" s="89"/>
      <c r="AD33" s="89"/>
    </row>
    <row r="34" spans="1:30" x14ac:dyDescent="0.25">
      <c r="A34" s="9"/>
      <c r="B34" s="90"/>
      <c r="C34" s="41"/>
      <c r="D34" s="90"/>
      <c r="E34" s="91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0"/>
      <c r="X34" s="41"/>
      <c r="Y34" s="89"/>
      <c r="Z34" s="89"/>
      <c r="AA34" s="89"/>
      <c r="AB34" s="89"/>
      <c r="AC34" s="89"/>
      <c r="AD34" s="89"/>
    </row>
    <row r="35" spans="1:30" x14ac:dyDescent="0.25">
      <c r="A35" s="9"/>
      <c r="B35" s="90"/>
      <c r="C35" s="41"/>
      <c r="D35" s="90"/>
      <c r="E35" s="91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0"/>
      <c r="X35" s="41"/>
      <c r="Y35" s="89"/>
      <c r="Z35" s="89"/>
      <c r="AA35" s="89"/>
      <c r="AB35" s="89"/>
      <c r="AC35" s="89"/>
      <c r="AD35" s="89"/>
    </row>
    <row r="36" spans="1:30" x14ac:dyDescent="0.25">
      <c r="A36" s="9"/>
      <c r="B36" s="90"/>
      <c r="C36" s="41"/>
      <c r="D36" s="90"/>
      <c r="E36" s="91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0"/>
      <c r="X36" s="41"/>
      <c r="Y36" s="89"/>
      <c r="Z36" s="89"/>
      <c r="AA36" s="89"/>
      <c r="AB36" s="89"/>
      <c r="AC36" s="89"/>
      <c r="AD36" s="89"/>
    </row>
    <row r="37" spans="1:30" x14ac:dyDescent="0.25">
      <c r="A37" s="9"/>
      <c r="B37" s="90"/>
      <c r="C37" s="41"/>
      <c r="D37" s="90"/>
      <c r="E37" s="91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0"/>
      <c r="X37" s="41"/>
      <c r="Y37" s="89"/>
      <c r="Z37" s="89"/>
      <c r="AA37" s="89"/>
      <c r="AB37" s="89"/>
      <c r="AC37" s="89"/>
      <c r="AD37" s="89"/>
    </row>
    <row r="38" spans="1:30" x14ac:dyDescent="0.25">
      <c r="A38" s="9"/>
      <c r="B38" s="90"/>
      <c r="C38" s="41"/>
      <c r="D38" s="90"/>
      <c r="E38" s="91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90"/>
      <c r="X38" s="41"/>
      <c r="Y38" s="89"/>
      <c r="Z38" s="89"/>
      <c r="AA38" s="89"/>
      <c r="AB38" s="89"/>
      <c r="AC38" s="89"/>
      <c r="AD38" s="89"/>
    </row>
    <row r="39" spans="1:30" x14ac:dyDescent="0.25">
      <c r="A39" s="9"/>
      <c r="B39" s="90"/>
      <c r="C39" s="41"/>
      <c r="D39" s="90"/>
      <c r="E39" s="91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90"/>
      <c r="X39" s="41"/>
      <c r="Y39" s="89"/>
      <c r="Z39" s="89"/>
      <c r="AA39" s="89"/>
      <c r="AB39" s="89"/>
      <c r="AC39" s="89"/>
      <c r="AD39" s="89"/>
    </row>
    <row r="40" spans="1:30" x14ac:dyDescent="0.25">
      <c r="A40" s="9"/>
      <c r="B40" s="90"/>
      <c r="C40" s="41"/>
      <c r="D40" s="90"/>
      <c r="E40" s="91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90"/>
      <c r="X40" s="41"/>
      <c r="Y40" s="89"/>
      <c r="Z40" s="89"/>
      <c r="AA40" s="89"/>
      <c r="AB40" s="89"/>
      <c r="AC40" s="89"/>
      <c r="AD40" s="89"/>
    </row>
    <row r="41" spans="1:30" x14ac:dyDescent="0.25">
      <c r="A41" s="9"/>
      <c r="B41" s="90"/>
      <c r="C41" s="41"/>
      <c r="D41" s="90"/>
      <c r="E41" s="91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90"/>
      <c r="X41" s="41"/>
      <c r="Y41" s="89"/>
      <c r="Z41" s="89"/>
      <c r="AA41" s="89"/>
      <c r="AB41" s="89"/>
      <c r="AC41" s="89"/>
      <c r="AD41" s="89"/>
    </row>
    <row r="42" spans="1:30" x14ac:dyDescent="0.25">
      <c r="A42" s="9"/>
      <c r="B42" s="90"/>
      <c r="C42" s="41"/>
      <c r="D42" s="90"/>
      <c r="E42" s="91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90"/>
      <c r="X42" s="41"/>
      <c r="Y42" s="89"/>
      <c r="Z42" s="89"/>
      <c r="AA42" s="89"/>
      <c r="AB42" s="89"/>
      <c r="AC42" s="89"/>
      <c r="AD42" s="89"/>
    </row>
    <row r="43" spans="1:30" x14ac:dyDescent="0.25">
      <c r="A43" s="9"/>
      <c r="B43" s="90"/>
      <c r="C43" s="41"/>
      <c r="D43" s="90"/>
      <c r="E43" s="91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90"/>
      <c r="X43" s="41"/>
      <c r="Y43" s="89"/>
      <c r="Z43" s="89"/>
      <c r="AA43" s="89"/>
      <c r="AB43" s="89"/>
      <c r="AC43" s="89"/>
      <c r="AD43" s="89"/>
    </row>
    <row r="44" spans="1:30" x14ac:dyDescent="0.25">
      <c r="A44" s="9"/>
      <c r="B44" s="90"/>
      <c r="C44" s="41"/>
      <c r="D44" s="90"/>
      <c r="E44" s="91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90"/>
      <c r="X44" s="41"/>
      <c r="Y44" s="89"/>
      <c r="Z44" s="89"/>
      <c r="AA44" s="89"/>
      <c r="AB44" s="89"/>
      <c r="AC44" s="89"/>
      <c r="AD44" s="89"/>
    </row>
    <row r="45" spans="1:30" x14ac:dyDescent="0.25">
      <c r="A45" s="9"/>
      <c r="B45" s="90"/>
      <c r="C45" s="41"/>
      <c r="D45" s="90"/>
      <c r="E45" s="91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90"/>
      <c r="X45" s="41"/>
      <c r="Y45" s="89"/>
      <c r="Z45" s="89"/>
      <c r="AA45" s="89"/>
      <c r="AB45" s="89"/>
      <c r="AC45" s="89"/>
      <c r="AD45" s="89"/>
    </row>
    <row r="46" spans="1:30" x14ac:dyDescent="0.25">
      <c r="A46" s="9"/>
      <c r="B46" s="90"/>
      <c r="C46" s="41"/>
      <c r="D46" s="90"/>
      <c r="E46" s="91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90"/>
      <c r="X46" s="41"/>
      <c r="Y46" s="89"/>
      <c r="Z46" s="89"/>
      <c r="AA46" s="89"/>
      <c r="AB46" s="89"/>
      <c r="AC46" s="89"/>
      <c r="AD46" s="89"/>
    </row>
    <row r="47" spans="1:30" x14ac:dyDescent="0.25">
      <c r="A47" s="9"/>
      <c r="B47" s="90"/>
      <c r="C47" s="41"/>
      <c r="D47" s="90"/>
      <c r="E47" s="91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90"/>
      <c r="X47" s="41"/>
      <c r="Y47" s="89"/>
      <c r="Z47" s="89"/>
      <c r="AA47" s="89"/>
      <c r="AB47" s="89"/>
      <c r="AC47" s="89"/>
      <c r="AD47" s="89"/>
    </row>
    <row r="48" spans="1:30" x14ac:dyDescent="0.25">
      <c r="A48" s="9"/>
      <c r="B48" s="90"/>
      <c r="C48" s="41"/>
      <c r="D48" s="90"/>
      <c r="E48" s="91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90"/>
      <c r="X48" s="41"/>
      <c r="Y48" s="89"/>
      <c r="Z48" s="89"/>
      <c r="AA48" s="89"/>
      <c r="AB48" s="89"/>
      <c r="AC48" s="89"/>
      <c r="AD48" s="89"/>
    </row>
    <row r="49" spans="1:30" x14ac:dyDescent="0.25">
      <c r="A49" s="9"/>
      <c r="B49" s="90"/>
      <c r="C49" s="41"/>
      <c r="D49" s="90"/>
      <c r="E49" s="91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90"/>
      <c r="X49" s="41"/>
      <c r="Y49" s="89"/>
      <c r="Z49" s="89"/>
      <c r="AA49" s="89"/>
      <c r="AB49" s="89"/>
      <c r="AC49" s="89"/>
      <c r="AD49" s="89"/>
    </row>
    <row r="50" spans="1:30" x14ac:dyDescent="0.25">
      <c r="A50" s="9"/>
      <c r="B50" s="90"/>
      <c r="C50" s="41"/>
      <c r="D50" s="90"/>
      <c r="E50" s="91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90"/>
      <c r="X50" s="41"/>
      <c r="Y50" s="89"/>
      <c r="Z50" s="89"/>
      <c r="AA50" s="89"/>
      <c r="AB50" s="89"/>
      <c r="AC50" s="89"/>
      <c r="AD50" s="89"/>
    </row>
    <row r="51" spans="1:30" x14ac:dyDescent="0.25">
      <c r="A51" s="9"/>
      <c r="B51" s="90"/>
      <c r="C51" s="41"/>
      <c r="D51" s="90"/>
      <c r="E51" s="91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90"/>
      <c r="X51" s="41"/>
      <c r="Y51" s="89"/>
      <c r="Z51" s="89"/>
      <c r="AA51" s="89"/>
      <c r="AB51" s="89"/>
      <c r="AC51" s="89"/>
      <c r="AD51" s="89"/>
    </row>
    <row r="52" spans="1:30" x14ac:dyDescent="0.25">
      <c r="A52" s="9"/>
      <c r="B52" s="90"/>
      <c r="C52" s="41"/>
      <c r="D52" s="90"/>
      <c r="E52" s="91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90"/>
      <c r="X52" s="41"/>
      <c r="Y52" s="89"/>
      <c r="Z52" s="89"/>
      <c r="AA52" s="89"/>
      <c r="AB52" s="89"/>
      <c r="AC52" s="89"/>
      <c r="AD52" s="89"/>
    </row>
    <row r="53" spans="1:30" x14ac:dyDescent="0.25">
      <c r="A53" s="9"/>
      <c r="B53" s="90"/>
      <c r="C53" s="41"/>
      <c r="D53" s="90"/>
      <c r="E53" s="91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90"/>
      <c r="X53" s="41"/>
      <c r="Y53" s="89"/>
      <c r="Z53" s="89"/>
      <c r="AA53" s="89"/>
      <c r="AB53" s="89"/>
      <c r="AC53" s="89"/>
      <c r="AD53" s="89"/>
    </row>
    <row r="54" spans="1:30" x14ac:dyDescent="0.25">
      <c r="A54" s="9"/>
      <c r="B54" s="90"/>
      <c r="C54" s="41"/>
      <c r="D54" s="90"/>
      <c r="E54" s="91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0"/>
      <c r="X54" s="41"/>
      <c r="Y54" s="89"/>
      <c r="Z54" s="89"/>
      <c r="AA54" s="89"/>
      <c r="AB54" s="89"/>
      <c r="AC54" s="89"/>
      <c r="AD54" s="89"/>
    </row>
    <row r="55" spans="1:30" x14ac:dyDescent="0.25">
      <c r="A55" s="9"/>
      <c r="B55" s="90"/>
      <c r="C55" s="41"/>
      <c r="D55" s="90"/>
      <c r="E55" s="91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0"/>
      <c r="X55" s="41"/>
      <c r="Y55" s="89"/>
      <c r="Z55" s="89"/>
      <c r="AA55" s="89"/>
      <c r="AB55" s="89"/>
      <c r="AC55" s="89"/>
      <c r="AD55" s="89"/>
    </row>
    <row r="56" spans="1:30" x14ac:dyDescent="0.25">
      <c r="A56" s="9"/>
      <c r="B56" s="90"/>
      <c r="C56" s="41"/>
      <c r="D56" s="90"/>
      <c r="E56" s="91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90"/>
      <c r="X56" s="41"/>
      <c r="Y56" s="89"/>
      <c r="Z56" s="89"/>
      <c r="AA56" s="89"/>
      <c r="AB56" s="89"/>
      <c r="AC56" s="89"/>
      <c r="AD56" s="89"/>
    </row>
    <row r="57" spans="1:30" x14ac:dyDescent="0.25">
      <c r="A57" s="9"/>
      <c r="B57" s="90"/>
      <c r="C57" s="41"/>
      <c r="D57" s="90"/>
      <c r="E57" s="91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90"/>
      <c r="X57" s="41"/>
      <c r="Y57" s="89"/>
      <c r="Z57" s="89"/>
      <c r="AA57" s="89"/>
      <c r="AB57" s="89"/>
      <c r="AC57" s="89"/>
      <c r="AD57" s="89"/>
    </row>
    <row r="58" spans="1:30" x14ac:dyDescent="0.25">
      <c r="A58" s="9"/>
      <c r="B58" s="90"/>
      <c r="C58" s="41"/>
      <c r="D58" s="90"/>
      <c r="E58" s="91"/>
      <c r="G58" s="41"/>
      <c r="H58" s="44"/>
      <c r="I58" s="41"/>
      <c r="J58" s="24"/>
      <c r="K58" s="24"/>
      <c r="L58" s="24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90"/>
      <c r="X58" s="41"/>
      <c r="Y58" s="89"/>
      <c r="Z58" s="89"/>
      <c r="AA58" s="89"/>
      <c r="AB58" s="89"/>
      <c r="AC58" s="89"/>
      <c r="AD58" s="89"/>
    </row>
    <row r="59" spans="1:30" x14ac:dyDescent="0.25">
      <c r="A59" s="9"/>
      <c r="B59" s="90"/>
      <c r="C59" s="41"/>
      <c r="D59" s="90"/>
      <c r="E59" s="91"/>
      <c r="G59" s="41"/>
      <c r="H59" s="44"/>
      <c r="I59" s="41"/>
      <c r="J59" s="24"/>
      <c r="K59" s="24"/>
      <c r="L59" s="24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90"/>
      <c r="X59" s="41"/>
      <c r="Y59" s="89"/>
      <c r="Z59" s="89"/>
      <c r="AA59" s="89"/>
      <c r="AB59" s="89"/>
      <c r="AC59" s="89"/>
      <c r="AD59" s="89"/>
    </row>
    <row r="60" spans="1:30" x14ac:dyDescent="0.25">
      <c r="A60" s="9"/>
      <c r="B60" s="90"/>
      <c r="C60" s="41"/>
      <c r="D60" s="90"/>
      <c r="E60" s="91"/>
      <c r="G60" s="41"/>
      <c r="H60" s="44"/>
      <c r="I60" s="41"/>
      <c r="J60" s="24"/>
      <c r="K60" s="24"/>
      <c r="L60" s="24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90"/>
      <c r="X60" s="41"/>
      <c r="Y60" s="89"/>
      <c r="Z60" s="89"/>
      <c r="AA60" s="89"/>
      <c r="AB60" s="89"/>
      <c r="AC60" s="89"/>
      <c r="AD60" s="89"/>
    </row>
    <row r="61" spans="1:30" x14ac:dyDescent="0.25">
      <c r="A61" s="9"/>
      <c r="B61" s="90"/>
      <c r="C61" s="41"/>
      <c r="D61" s="90"/>
      <c r="E61" s="91"/>
      <c r="G61" s="41"/>
      <c r="H61" s="44"/>
      <c r="I61" s="41"/>
      <c r="J61" s="24"/>
      <c r="K61" s="24"/>
      <c r="L61" s="24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90"/>
      <c r="X61" s="41"/>
      <c r="Y61" s="89"/>
      <c r="Z61" s="89"/>
      <c r="AA61" s="89"/>
      <c r="AB61" s="89"/>
      <c r="AC61" s="89"/>
      <c r="AD61" s="89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2018-12-19T21:52:28Z</dcterms:modified>
</cp:coreProperties>
</file>