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10" i="5" l="1"/>
  <c r="AD10" i="5"/>
  <c r="AC10" i="5"/>
  <c r="AB10" i="5"/>
  <c r="AA10" i="5"/>
  <c r="AS10" i="5" l="1"/>
  <c r="AQ10" i="5"/>
  <c r="AP10" i="5"/>
  <c r="AO10" i="5"/>
  <c r="AN10" i="5"/>
  <c r="AM10" i="5"/>
  <c r="AG10" i="5"/>
  <c r="I15" i="5"/>
  <c r="G15" i="5"/>
  <c r="E15" i="5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l="1"/>
  <c r="K16" i="5"/>
  <c r="K15" i="5"/>
  <c r="F15" i="5"/>
  <c r="L15" i="5" s="1"/>
  <c r="H15" i="5"/>
  <c r="M15" i="5" s="1"/>
  <c r="H16" i="5" l="1"/>
  <c r="M16" i="5" s="1"/>
  <c r="N15" i="5"/>
  <c r="F16" i="5"/>
  <c r="N16" i="5" l="1"/>
  <c r="L16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<sst xmlns="http://schemas.openxmlformats.org/spreadsheetml/2006/main" count="75" uniqueCount="32">
  <si>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</si>
  <si>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</si>
  <si>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</si>
  <si>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</si>
  <si>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</si>
  <si>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</si>
  <si>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</si>
  <si>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</si>
  <si>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</si>
  <si>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</si>
  <si>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</si>
  <si>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</si>
  <si>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</si>
  <si>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</si>
  <si>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</si>
  <si>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</si>
  <si>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</si>
  <si>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</si>
  <si>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</si>
  <si>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</si>
  <si>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</si>
  <si>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</si>
  <si>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</si>
  <si>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</si>
  <si>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Pekka Lähteelä</t>
  </si>
  <si>
    <t>5.</t>
  </si>
  <si>
    <t>Valo</t>
  </si>
  <si>
    <t>21.6.1955   Jyväskylä</t>
  </si>
  <si>
    <t>Valo = Jyväskylän Valo  (1949),  kasvattajaseura</t>
  </si>
  <si>
    <t>9.</t>
  </si>
  <si>
    <t>12.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</si>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</sst>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29</v>
      </c>
      <c r="Z4" s="75" t="s">
        <v>26</v>
      </c>
      <c r="AA4" s="12">
        <v>18</v>
      </c>
      <c r="AB4" s="12">
        <v>1</v>
      </c>
      <c r="AC4" s="12">
        <v>8</v>
      </c>
      <c r="AD4" s="12">
        <v>14</v>
      </c>
      <c r="AE4" s="12"/>
      <c r="AF4" s="68"/>
      <c r="AG4" s="6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70"/>
      <c r="C5" s="14"/>
      <c r="D5" s="1"/>
      <c r="E5" s="70"/>
      <c r="F5" s="70"/>
      <c r="G5" s="70"/>
      <c r="H5" s="71"/>
      <c r="I5" s="70"/>
      <c r="J5" s="72"/>
      <c r="K5" s="19"/>
      <c r="L5" s="40"/>
      <c r="M5" s="7"/>
      <c r="N5" s="7"/>
      <c r="O5" s="7"/>
      <c r="P5" s="10"/>
      <c r="Q5" s="70"/>
      <c r="R5" s="70"/>
      <c r="S5" s="71"/>
      <c r="T5" s="70"/>
      <c r="U5" s="70"/>
      <c r="V5" s="59"/>
      <c r="W5" s="19"/>
      <c r="X5" s="12">
        <v>1986</v>
      </c>
      <c r="Y5" s="12" t="s">
        <v>30</v>
      </c>
      <c r="Z5" s="75" t="s">
        <v>26</v>
      </c>
      <c r="AA5" s="12">
        <v>22</v>
      </c>
      <c r="AB5" s="12">
        <v>2</v>
      </c>
      <c r="AC5" s="12">
        <v>8</v>
      </c>
      <c r="AD5" s="12">
        <v>22</v>
      </c>
      <c r="AE5" s="70"/>
      <c r="AF5" s="73"/>
      <c r="AG5" s="69"/>
      <c r="AH5" s="40"/>
      <c r="AI5" s="7"/>
      <c r="AJ5" s="7"/>
      <c r="AK5" s="7"/>
      <c r="AL5" s="10"/>
      <c r="AM5" s="70"/>
      <c r="AN5" s="70"/>
      <c r="AO5" s="70"/>
      <c r="AP5" s="70"/>
      <c r="AQ5" s="70"/>
      <c r="AR5" s="7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70"/>
      <c r="C6" s="14"/>
      <c r="D6" s="1"/>
      <c r="E6" s="70"/>
      <c r="F6" s="70"/>
      <c r="G6" s="70"/>
      <c r="H6" s="71"/>
      <c r="I6" s="70"/>
      <c r="J6" s="72"/>
      <c r="K6" s="19"/>
      <c r="L6" s="40"/>
      <c r="M6" s="7"/>
      <c r="N6" s="7"/>
      <c r="O6" s="7"/>
      <c r="P6" s="10"/>
      <c r="Q6" s="70"/>
      <c r="R6" s="70"/>
      <c r="S6" s="71"/>
      <c r="T6" s="70"/>
      <c r="U6" s="70"/>
      <c r="V6" s="59"/>
      <c r="W6" s="19"/>
      <c r="X6" s="12"/>
      <c r="Y6" s="12"/>
      <c r="Z6" s="75"/>
      <c r="AA6" s="12"/>
      <c r="AB6" s="12"/>
      <c r="AC6" s="12"/>
      <c r="AD6" s="12"/>
      <c r="AE6" s="70"/>
      <c r="AF6" s="73"/>
      <c r="AG6" s="69"/>
      <c r="AH6" s="40"/>
      <c r="AI6" s="7"/>
      <c r="AJ6" s="7"/>
      <c r="AK6" s="7"/>
      <c r="AL6" s="10"/>
      <c r="AM6" s="70"/>
      <c r="AN6" s="70"/>
      <c r="AO6" s="70"/>
      <c r="AP6" s="70"/>
      <c r="AQ6" s="70"/>
      <c r="AR6" s="74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70"/>
      <c r="C7" s="14"/>
      <c r="D7" s="1"/>
      <c r="E7" s="70"/>
      <c r="F7" s="70"/>
      <c r="G7" s="70"/>
      <c r="H7" s="71"/>
      <c r="I7" s="70"/>
      <c r="J7" s="72"/>
      <c r="K7" s="19"/>
      <c r="L7" s="40"/>
      <c r="M7" s="7"/>
      <c r="N7" s="7"/>
      <c r="O7" s="7"/>
      <c r="P7" s="10"/>
      <c r="Q7" s="70"/>
      <c r="R7" s="70"/>
      <c r="S7" s="71"/>
      <c r="T7" s="70"/>
      <c r="U7" s="70"/>
      <c r="V7" s="59"/>
      <c r="W7" s="19"/>
      <c r="X7" s="12">
        <v>1990</v>
      </c>
      <c r="Y7" s="12" t="s">
        <v>31</v>
      </c>
      <c r="Z7" s="76" t="s">
        <v>26</v>
      </c>
      <c r="AA7" s="12">
        <v>15</v>
      </c>
      <c r="AB7" s="12">
        <v>2</v>
      </c>
      <c r="AC7" s="12">
        <v>10</v>
      </c>
      <c r="AD7" s="12">
        <v>12</v>
      </c>
      <c r="AE7" s="70"/>
      <c r="AF7" s="73"/>
      <c r="AG7" s="69"/>
      <c r="AH7" s="40"/>
      <c r="AI7" s="7"/>
      <c r="AJ7" s="7"/>
      <c r="AK7" s="7"/>
      <c r="AL7" s="10"/>
      <c r="AM7" s="70"/>
      <c r="AN7" s="70"/>
      <c r="AO7" s="70"/>
      <c r="AP7" s="70"/>
      <c r="AQ7" s="70"/>
      <c r="AR7" s="74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70"/>
      <c r="C8" s="14"/>
      <c r="D8" s="1"/>
      <c r="E8" s="70"/>
      <c r="F8" s="70"/>
      <c r="G8" s="70"/>
      <c r="H8" s="71"/>
      <c r="I8" s="70"/>
      <c r="J8" s="72"/>
      <c r="K8" s="19"/>
      <c r="L8" s="40"/>
      <c r="M8" s="7"/>
      <c r="N8" s="7"/>
      <c r="O8" s="7"/>
      <c r="P8" s="10"/>
      <c r="Q8" s="70"/>
      <c r="R8" s="70"/>
      <c r="S8" s="71"/>
      <c r="T8" s="70"/>
      <c r="U8" s="70"/>
      <c r="V8" s="59"/>
      <c r="W8" s="19"/>
      <c r="X8" s="12"/>
      <c r="Y8" s="12"/>
      <c r="Z8" s="76"/>
      <c r="AA8" s="12"/>
      <c r="AB8" s="12"/>
      <c r="AC8" s="12"/>
      <c r="AD8" s="12"/>
      <c r="AE8" s="70"/>
      <c r="AF8" s="73"/>
      <c r="AG8" s="69"/>
      <c r="AH8" s="40"/>
      <c r="AI8" s="7"/>
      <c r="AJ8" s="7"/>
      <c r="AK8" s="7"/>
      <c r="AL8" s="10"/>
      <c r="AM8" s="70"/>
      <c r="AN8" s="70"/>
      <c r="AO8" s="70"/>
      <c r="AP8" s="70"/>
      <c r="AQ8" s="70"/>
      <c r="AR8" s="74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70"/>
      <c r="C9" s="14"/>
      <c r="D9" s="1"/>
      <c r="E9" s="70"/>
      <c r="F9" s="70"/>
      <c r="G9" s="70"/>
      <c r="H9" s="71"/>
      <c r="I9" s="70"/>
      <c r="J9" s="72"/>
      <c r="K9" s="19"/>
      <c r="L9" s="40"/>
      <c r="M9" s="7"/>
      <c r="N9" s="7"/>
      <c r="O9" s="7"/>
      <c r="P9" s="10"/>
      <c r="Q9" s="70"/>
      <c r="R9" s="70"/>
      <c r="S9" s="71"/>
      <c r="T9" s="70"/>
      <c r="U9" s="70"/>
      <c r="V9" s="59"/>
      <c r="W9" s="19"/>
      <c r="X9" s="12">
        <v>2013</v>
      </c>
      <c r="Y9" s="12" t="s">
        <v>25</v>
      </c>
      <c r="Z9" s="1" t="s">
        <v>26</v>
      </c>
      <c r="AA9" s="12">
        <v>1</v>
      </c>
      <c r="AB9" s="12">
        <v>0</v>
      </c>
      <c r="AC9" s="12">
        <v>0</v>
      </c>
      <c r="AD9" s="12">
        <v>0</v>
      </c>
      <c r="AE9" s="70">
        <v>1</v>
      </c>
      <c r="AF9" s="73">
        <v>0.1666</v>
      </c>
      <c r="AG9" s="69">
        <v>6</v>
      </c>
      <c r="AH9" s="40"/>
      <c r="AI9" s="7"/>
      <c r="AJ9" s="7"/>
      <c r="AK9" s="7"/>
      <c r="AL9" s="10"/>
      <c r="AM9" s="70"/>
      <c r="AN9" s="70"/>
      <c r="AO9" s="70"/>
      <c r="AP9" s="70"/>
      <c r="AQ9" s="70"/>
      <c r="AR9" s="74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SUM(E4:E4)</f>
        <v>0</v>
      </c>
      <c r="F10" s="36">
        <f>SUM(F4:F4)</f>
        <v>0</v>
      </c>
      <c r="G10" s="36">
        <f>SUM(G4:G4)</f>
        <v>0</v>
      </c>
      <c r="H10" s="36">
        <f>SUM(H4:H4)</f>
        <v>0</v>
      </c>
      <c r="I10" s="36">
        <f>SUM(I4:I4)</f>
        <v>0</v>
      </c>
      <c r="J10" s="37">
        <v>0</v>
      </c>
      <c r="K10" s="21">
        <f>SUM(K4:K4)</f>
        <v>0</v>
      </c>
      <c r="L10" s="18"/>
      <c r="M10" s="29"/>
      <c r="N10" s="41"/>
      <c r="O10" s="42"/>
      <c r="P10" s="10"/>
      <c r="Q10" s="36">
        <f>SUM(Q4:Q4)</f>
        <v>0</v>
      </c>
      <c r="R10" s="36">
        <f>SUM(R4:R4)</f>
        <v>0</v>
      </c>
      <c r="S10" s="36">
        <f>SUM(S4:S4)</f>
        <v>0</v>
      </c>
      <c r="T10" s="36">
        <f>SUM(T4:T4)</f>
        <v>0</v>
      </c>
      <c r="U10" s="36">
        <f>SUM(U4:U4)</f>
        <v>0</v>
      </c>
      <c r="V10" s="15">
        <v>0</v>
      </c>
      <c r="W10" s="21">
        <f>SUM(W4:W4)</f>
        <v>0</v>
      </c>
      <c r="X10" s="64" t="s">
        <v>13</v>
      </c>
      <c r="Y10" s="11"/>
      <c r="Z10" s="9"/>
      <c r="AA10" s="36">
        <f>SUM(AA4:AA9)</f>
        <v>56</v>
      </c>
      <c r="AB10" s="36">
        <f t="shared" ref="AB10:AE10" si="0">SUM(AB4:AB9)</f>
        <v>5</v>
      </c>
      <c r="AC10" s="36">
        <f t="shared" si="0"/>
        <v>26</v>
      </c>
      <c r="AD10" s="36">
        <f t="shared" si="0"/>
        <v>48</v>
      </c>
      <c r="AE10" s="36">
        <f t="shared" si="0"/>
        <v>1</v>
      </c>
      <c r="AF10" s="37">
        <v>0.16700000000000001</v>
      </c>
      <c r="AG10" s="21">
        <f>SUM(AG4:AG4)</f>
        <v>0</v>
      </c>
      <c r="AH10" s="18"/>
      <c r="AI10" s="29"/>
      <c r="AJ10" s="41"/>
      <c r="AK10" s="42"/>
      <c r="AL10" s="10"/>
      <c r="AM10" s="36">
        <f>SUM(AM4:AM4)</f>
        <v>0</v>
      </c>
      <c r="AN10" s="36">
        <f>SUM(AN4:AN4)</f>
        <v>0</v>
      </c>
      <c r="AO10" s="36">
        <f>SUM(AO4:AO4)</f>
        <v>0</v>
      </c>
      <c r="AP10" s="36">
        <f>SUM(AP4:AP4)</f>
        <v>0</v>
      </c>
      <c r="AQ10" s="36">
        <f>SUM(AQ4:AQ4)</f>
        <v>0</v>
      </c>
      <c r="AR10" s="37">
        <v>0</v>
      </c>
      <c r="AS10" s="39">
        <f>SUM(AS4:AS4)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28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56</v>
      </c>
      <c r="F15" s="47">
        <f>PRODUCT(AB10+AN10)</f>
        <v>5</v>
      </c>
      <c r="G15" s="47">
        <f>PRODUCT(AC10+AO10)</f>
        <v>26</v>
      </c>
      <c r="H15" s="47">
        <f>PRODUCT(AD10+AP10)</f>
        <v>48</v>
      </c>
      <c r="I15" s="47">
        <f>PRODUCT(AE10+AQ10)</f>
        <v>1</v>
      </c>
      <c r="J15" s="60">
        <v>0.16700000000000001</v>
      </c>
      <c r="K15" s="10">
        <f>PRODUCT(AG10+AS10)</f>
        <v>0</v>
      </c>
      <c r="L15" s="53">
        <f>PRODUCT((F15+G15)/E15)</f>
        <v>0.5535714285714286</v>
      </c>
      <c r="M15" s="53">
        <f>PRODUCT(H15/E15)</f>
        <v>0.8571428571428571</v>
      </c>
      <c r="N15" s="53">
        <f>PRODUCT((F15+G15+H15)/E15)</f>
        <v>1.4107142857142858</v>
      </c>
      <c r="O15" s="53">
        <v>16.7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56</v>
      </c>
      <c r="F16" s="47">
        <f t="shared" ref="F16:I16" si="1">SUM(F13:F15)</f>
        <v>5</v>
      </c>
      <c r="G16" s="47">
        <f t="shared" si="1"/>
        <v>26</v>
      </c>
      <c r="H16" s="47">
        <f t="shared" si="1"/>
        <v>48</v>
      </c>
      <c r="I16" s="47">
        <f t="shared" si="1"/>
        <v>1</v>
      </c>
      <c r="J16" s="60">
        <v>0.16700000000000001</v>
      </c>
      <c r="K16" s="16">
        <f>SUM(K13:K15)</f>
        <v>0</v>
      </c>
      <c r="L16" s="53">
        <f>PRODUCT((F16+G16)/E16)</f>
        <v>0.5535714285714286</v>
      </c>
      <c r="M16" s="53">
        <f>PRODUCT(H16/E16)</f>
        <v>0.8571428571428571</v>
      </c>
      <c r="N16" s="53">
        <f>PRODUCT((F16+G16+H16)/E16)</f>
        <v>1.4107142857142858</v>
      </c>
      <c r="O16" s="53">
        <v>16.7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4:AN7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2018-12-19T21:31:33Z</dcterms:modified>
</cp:coreProperties>
</file>