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3" i="4" l="1"/>
  <c r="N13" i="4"/>
  <c r="M13" i="4"/>
  <c r="L13" i="4"/>
  <c r="K13" i="4"/>
  <c r="AS10" i="4"/>
  <c r="AR10" i="4"/>
  <c r="AQ10" i="4"/>
  <c r="AP10" i="4"/>
  <c r="AO10" i="4"/>
  <c r="AN10" i="4"/>
  <c r="AM10" i="4"/>
  <c r="AG10" i="4"/>
  <c r="K15" i="4" s="1"/>
  <c r="AE10" i="4"/>
  <c r="I15" i="4" s="1"/>
  <c r="AD10" i="4"/>
  <c r="AC10" i="4"/>
  <c r="G15" i="4" s="1"/>
  <c r="AB10" i="4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I16" i="4" s="1"/>
  <c r="H10" i="4"/>
  <c r="H14" i="4" s="1"/>
  <c r="M14" i="4" s="1"/>
  <c r="G10" i="4"/>
  <c r="G14" i="4" s="1"/>
  <c r="G16" i="4" s="1"/>
  <c r="F10" i="4"/>
  <c r="F14" i="4" s="1"/>
  <c r="E10" i="4"/>
  <c r="E14" i="4" s="1"/>
  <c r="E16" i="4" s="1"/>
  <c r="F15" i="4" l="1"/>
  <c r="L15" i="4" s="1"/>
  <c r="H15" i="4"/>
  <c r="M15" i="4" s="1"/>
  <c r="K16" i="4"/>
  <c r="N14" i="4"/>
  <c r="O14" i="4"/>
  <c r="L14" i="4"/>
  <c r="N15" i="4"/>
  <c r="H16" i="4"/>
  <c r="M16" i="4" s="1"/>
  <c r="O16" i="4"/>
  <c r="O15" i="4"/>
  <c r="J15" i="4"/>
  <c r="AF10" i="4"/>
  <c r="AB12" i="1"/>
  <c r="AA12" i="1"/>
  <c r="Z12" i="1"/>
  <c r="Y12" i="1"/>
  <c r="X12" i="1"/>
  <c r="W12" i="1"/>
  <c r="T12" i="1"/>
  <c r="S12" i="1"/>
  <c r="R12" i="1"/>
  <c r="Q12" i="1"/>
  <c r="P12" i="1"/>
  <c r="F16" i="4" l="1"/>
  <c r="N16" i="4" s="1"/>
  <c r="L16" i="4" l="1"/>
</calcChain>
</file>

<file path=xl/sharedStrings.xml><?xml version="1.0" encoding="utf-8"?>
<sst xmlns="http://schemas.openxmlformats.org/spreadsheetml/2006/main" count="208" uniqueCount="102">
  <si>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</si>
  <si>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</si>
  <si>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</si>
  <si>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</si>
  <si>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</si>
  <si>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</si>
  <si>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</si>
  <si>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</si>
  <si>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</si>
  <si>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</si>
  <si>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</si>
  <si>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</si>
  <si>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</si>
  <si>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</si>
  <si>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</si>
  <si>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</si>
  <si>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</si>
  <si>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</si>
  <si>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</si>
  <si>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</si>
  <si>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</si>
  <si>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</si>
  <si>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</si>
  <si>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</si>
  <si>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</si>
  <si>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</si>
  <si>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</si>
  <si>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</si>
  <si>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</si>
  <si>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</si>
  <si>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</si>
  <si>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</si>
  <si>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</si>
  <si>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</si>
  <si>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Timo Luostarinen</t>
  </si>
  <si>
    <t>9.</t>
  </si>
  <si>
    <t>Tahko</t>
  </si>
  <si>
    <t>12.</t>
  </si>
  <si>
    <t>HP</t>
  </si>
  <si>
    <t>11.</t>
  </si>
  <si>
    <t>LP</t>
  </si>
  <si>
    <t>09.07. 1998  KiPa - Tahko  1-0  (3-0, 1-1)</t>
  </si>
  <si>
    <t xml:space="preserve">  19 v 10 kk 16 pv</t>
  </si>
  <si>
    <t>08.07. 1999  HP - KPL  1-2  (4-6, 4-1, 0-1)</t>
  </si>
  <si>
    <t>2.  ottelu</t>
  </si>
  <si>
    <t xml:space="preserve">  20 v 10 kk 15 pv</t>
  </si>
  <si>
    <t>18.07. 1999  HP - PattU  0-1  (3-3, 0-4)</t>
  </si>
  <si>
    <t xml:space="preserve">  20 v 10 kk 25 pv</t>
  </si>
  <si>
    <t>10.  ottelu</t>
  </si>
  <si>
    <t>27.07. 1999  SMJ - HP  2-1  (2-9, 5-4, 0-0, 3-1)</t>
  </si>
  <si>
    <t xml:space="preserve">  20 v 11 kk   4 pv</t>
  </si>
  <si>
    <t>RiiPe</t>
  </si>
  <si>
    <t>suomensarja</t>
  </si>
  <si>
    <t>8.</t>
  </si>
  <si>
    <t>2.</t>
  </si>
  <si>
    <t>1.</t>
  </si>
  <si>
    <t>13.</t>
  </si>
  <si>
    <t>Paukku</t>
  </si>
  <si>
    <t>ykköspesis</t>
  </si>
  <si>
    <t>Seurat</t>
  </si>
  <si>
    <t>Paukku = Hämeenlinnan Paukku  (1961)</t>
  </si>
  <si>
    <t>Tahko = Hyvinkään Tahko  (1915)</t>
  </si>
  <si>
    <t>HP = Haminan Palloilijat  (1928)</t>
  </si>
  <si>
    <t>LP = Loimaan Palloilijat  (1931)</t>
  </si>
  <si>
    <t>23.8.1978</t>
  </si>
  <si>
    <t>YKKÖSPESIS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</si>
  <si>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</si>
  <si>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</si>
  <si>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</si>
  <si>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</si>
  <si>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</si>
  <si>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</si>
  <si>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</si>
  <si>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</si>
  <si>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</si>
  <si>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</si>
  <si>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</si>
  <si>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</si>
  <si>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C - POJAT</t>
  </si>
  <si>
    <t>29.07. 1993  Rovaniemi</t>
  </si>
  <si>
    <t xml:space="preserve">  12-17</t>
  </si>
  <si>
    <t>Länsi</t>
  </si>
  <si>
    <t>Markku Lepola</t>
  </si>
  <si>
    <t>875</t>
  </si>
  <si>
    <t xml:space="preserve"> ITÄ - LÄNSI - KORTTI</t>
  </si>
  <si>
    <t>SUPERPPESIS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</si>
  <si>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</si>
  <si>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</si>
  <si>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</si>
  <si>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</si>
  <si>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</si>
  <si>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</si>
  <si>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</si>
  <si>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</si>
  <si>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</si>
  <si>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</si>
  <si>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</si>
  <si>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</si>
  <si>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</si>
  <si>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</si>
  <si>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</si>
  <si>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RiiPe  = Riihi-Pesis  (1999)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</si>
</sst>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0" fillId="0" borderId="0" xfId="0" applyFill="1"/>
    <xf numFmtId="0" fontId="3" fillId="5" borderId="3" xfId="0" applyFont="1" applyFill="1" applyBorder="1" applyAlignment="1"/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8" fillId="5" borderId="2" xfId="0" applyFont="1" applyFill="1" applyBorder="1"/>
    <xf numFmtId="0" fontId="3" fillId="2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2" customWidth="1"/>
    <col min="3" max="3" width="6.7109375" style="81" customWidth="1"/>
    <col min="4" max="4" width="10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35" customWidth="1"/>
    <col min="16" max="20" width="5.7109375" style="81" customWidth="1"/>
    <col min="21" max="21" width="8.7109375" style="81" customWidth="1"/>
    <col min="22" max="22" width="0.7109375" style="35" customWidth="1"/>
    <col min="23" max="27" width="5.7109375" style="81" customWidth="1"/>
    <col min="28" max="28" width="8.7109375" style="81" customWidth="1"/>
    <col min="29" max="29" width="0.7109375" style="35" customWidth="1"/>
    <col min="30" max="35" width="5.7109375" style="81" customWidth="1"/>
    <col min="36" max="36" width="43.7109375" style="1" customWidth="1"/>
    <col min="37" max="16384" width="9.140625" style="8"/>
  </cols>
  <sheetData>
    <row r="1" spans="1:36" ht="16.5" customHeight="1" x14ac:dyDescent="0.25">
      <c r="A1" s="1"/>
      <c r="B1" s="2" t="s">
        <v>34</v>
      </c>
      <c r="C1" s="3"/>
      <c r="D1" s="4"/>
      <c r="E1" s="5" t="s">
        <v>64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85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15"/>
      <c r="W2" s="22" t="s">
        <v>15</v>
      </c>
      <c r="X2" s="14"/>
      <c r="Y2" s="14"/>
      <c r="Z2" s="14"/>
      <c r="AA2" s="14"/>
      <c r="AB2" s="14"/>
      <c r="AC2" s="115"/>
      <c r="AD2" s="22" t="s">
        <v>86</v>
      </c>
      <c r="AE2" s="14"/>
      <c r="AF2" s="14"/>
      <c r="AG2" s="20"/>
      <c r="AH2" s="14" t="s">
        <v>87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88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1997</v>
      </c>
      <c r="C4" s="25" t="s">
        <v>53</v>
      </c>
      <c r="D4" s="26" t="s">
        <v>57</v>
      </c>
      <c r="E4" s="25"/>
      <c r="F4" s="27" t="s">
        <v>58</v>
      </c>
      <c r="G4" s="28"/>
      <c r="H4" s="29"/>
      <c r="I4" s="25"/>
      <c r="J4" s="25"/>
      <c r="K4" s="25"/>
      <c r="L4" s="25"/>
      <c r="M4" s="25"/>
      <c r="N4" s="25"/>
      <c r="O4" s="35"/>
      <c r="P4" s="31"/>
      <c r="Q4" s="31"/>
      <c r="R4" s="31"/>
      <c r="S4" s="31"/>
      <c r="T4" s="31"/>
      <c r="U4" s="31"/>
      <c r="V4" s="35"/>
      <c r="W4" s="33"/>
      <c r="X4" s="33"/>
      <c r="Y4" s="33"/>
      <c r="Z4" s="33"/>
      <c r="AA4" s="33"/>
      <c r="AB4" s="71"/>
      <c r="AC4" s="35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">
      <c r="A5" s="9"/>
      <c r="B5" s="25">
        <v>1998</v>
      </c>
      <c r="C5" s="25" t="s">
        <v>56</v>
      </c>
      <c r="D5" s="26" t="s">
        <v>57</v>
      </c>
      <c r="E5" s="25"/>
      <c r="F5" s="27" t="s">
        <v>58</v>
      </c>
      <c r="G5" s="28"/>
      <c r="H5" s="29"/>
      <c r="I5" s="25"/>
      <c r="J5" s="25"/>
      <c r="K5" s="25"/>
      <c r="L5" s="25"/>
      <c r="M5" s="25"/>
      <c r="N5" s="34"/>
      <c r="O5" s="24"/>
      <c r="P5" s="31"/>
      <c r="Q5" s="31"/>
      <c r="R5" s="31"/>
      <c r="S5" s="31"/>
      <c r="T5" s="31"/>
      <c r="U5" s="31"/>
      <c r="V5" s="24"/>
      <c r="W5" s="33"/>
      <c r="X5" s="33"/>
      <c r="Y5" s="36"/>
      <c r="Z5" s="33"/>
      <c r="AA5" s="33"/>
      <c r="AB5" s="71"/>
      <c r="AC5" s="24"/>
      <c r="AD5" s="31"/>
      <c r="AE5" s="30"/>
      <c r="AF5" s="30"/>
      <c r="AG5" s="31"/>
      <c r="AH5" s="31"/>
      <c r="AI5" s="31"/>
      <c r="AJ5" s="9"/>
    </row>
    <row r="6" spans="1:36" s="23" customFormat="1" ht="15" customHeight="1" x14ac:dyDescent="0.2">
      <c r="A6" s="9"/>
      <c r="B6" s="31">
        <v>1998</v>
      </c>
      <c r="C6" s="31" t="s">
        <v>35</v>
      </c>
      <c r="D6" s="38" t="s">
        <v>36</v>
      </c>
      <c r="E6" s="31">
        <v>1</v>
      </c>
      <c r="F6" s="31">
        <v>0</v>
      </c>
      <c r="G6" s="31">
        <v>0</v>
      </c>
      <c r="H6" s="31">
        <v>0</v>
      </c>
      <c r="I6" s="31">
        <v>1</v>
      </c>
      <c r="J6" s="31">
        <v>1</v>
      </c>
      <c r="K6" s="31">
        <v>0</v>
      </c>
      <c r="L6" s="31">
        <v>0</v>
      </c>
      <c r="M6" s="31">
        <v>0</v>
      </c>
      <c r="N6" s="39">
        <v>0.25</v>
      </c>
      <c r="O6" s="24"/>
      <c r="P6" s="31"/>
      <c r="Q6" s="31"/>
      <c r="R6" s="31"/>
      <c r="S6" s="31"/>
      <c r="T6" s="31"/>
      <c r="U6" s="31"/>
      <c r="V6" s="24"/>
      <c r="W6" s="33"/>
      <c r="X6" s="33"/>
      <c r="Y6" s="36"/>
      <c r="Z6" s="33"/>
      <c r="AA6" s="33"/>
      <c r="AB6" s="71"/>
      <c r="AC6" s="24"/>
      <c r="AD6" s="31"/>
      <c r="AE6" s="30"/>
      <c r="AF6" s="30"/>
      <c r="AG6" s="31"/>
      <c r="AH6" s="31"/>
      <c r="AI6" s="31"/>
      <c r="AJ6" s="9"/>
    </row>
    <row r="7" spans="1:36" s="23" customFormat="1" ht="15" customHeight="1" x14ac:dyDescent="0.25">
      <c r="A7" s="9"/>
      <c r="B7" s="31">
        <v>1999</v>
      </c>
      <c r="C7" s="31" t="s">
        <v>37</v>
      </c>
      <c r="D7" s="38" t="s">
        <v>38</v>
      </c>
      <c r="E7" s="31">
        <v>13</v>
      </c>
      <c r="F7" s="31">
        <v>1</v>
      </c>
      <c r="G7" s="31">
        <v>8</v>
      </c>
      <c r="H7" s="31">
        <v>7</v>
      </c>
      <c r="I7" s="31">
        <v>45</v>
      </c>
      <c r="J7" s="31">
        <v>17</v>
      </c>
      <c r="K7" s="31">
        <v>10</v>
      </c>
      <c r="L7" s="31">
        <v>9</v>
      </c>
      <c r="M7" s="31">
        <v>9</v>
      </c>
      <c r="N7" s="39">
        <v>0.50600000000000001</v>
      </c>
      <c r="O7" s="35"/>
      <c r="P7" s="31"/>
      <c r="Q7" s="31"/>
      <c r="R7" s="31"/>
      <c r="S7" s="31"/>
      <c r="T7" s="31"/>
      <c r="U7" s="31"/>
      <c r="V7" s="35"/>
      <c r="W7" s="33">
        <v>8</v>
      </c>
      <c r="X7" s="33">
        <v>0</v>
      </c>
      <c r="Y7" s="36">
        <v>3</v>
      </c>
      <c r="Z7" s="33">
        <v>2</v>
      </c>
      <c r="AA7" s="33">
        <v>27</v>
      </c>
      <c r="AB7" s="71">
        <v>0.55100000000000005</v>
      </c>
      <c r="AC7" s="35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1">
        <v>2000</v>
      </c>
      <c r="C8" s="31" t="s">
        <v>39</v>
      </c>
      <c r="D8" s="2" t="s">
        <v>40</v>
      </c>
      <c r="E8" s="31">
        <v>8</v>
      </c>
      <c r="F8" s="31">
        <v>0</v>
      </c>
      <c r="G8" s="31">
        <v>6</v>
      </c>
      <c r="H8" s="31">
        <v>0</v>
      </c>
      <c r="I8" s="31">
        <v>14</v>
      </c>
      <c r="J8" s="31">
        <v>3</v>
      </c>
      <c r="K8" s="31">
        <v>3</v>
      </c>
      <c r="L8" s="31">
        <v>2</v>
      </c>
      <c r="M8" s="31">
        <v>6</v>
      </c>
      <c r="N8" s="39">
        <v>0.318</v>
      </c>
      <c r="O8" s="35"/>
      <c r="P8" s="31"/>
      <c r="Q8" s="31"/>
      <c r="R8" s="31"/>
      <c r="S8" s="31"/>
      <c r="T8" s="31"/>
      <c r="U8" s="31"/>
      <c r="V8" s="35"/>
      <c r="W8" s="33">
        <v>1</v>
      </c>
      <c r="X8" s="36">
        <v>0</v>
      </c>
      <c r="Y8" s="36">
        <v>2</v>
      </c>
      <c r="Z8" s="36">
        <v>0</v>
      </c>
      <c r="AA8" s="33">
        <v>3</v>
      </c>
      <c r="AB8" s="71">
        <v>0.6</v>
      </c>
      <c r="AC8" s="35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40">
        <v>2001</v>
      </c>
      <c r="C9" s="40" t="s">
        <v>53</v>
      </c>
      <c r="D9" s="41" t="s">
        <v>51</v>
      </c>
      <c r="E9" s="40"/>
      <c r="F9" s="42" t="s">
        <v>52</v>
      </c>
      <c r="G9" s="40"/>
      <c r="H9" s="40"/>
      <c r="I9" s="40"/>
      <c r="J9" s="40"/>
      <c r="K9" s="40"/>
      <c r="L9" s="40"/>
      <c r="M9" s="40"/>
      <c r="N9" s="43"/>
      <c r="O9" s="35"/>
      <c r="P9" s="31"/>
      <c r="Q9" s="31"/>
      <c r="R9" s="32"/>
      <c r="S9" s="31"/>
      <c r="T9" s="31"/>
      <c r="U9" s="31"/>
      <c r="V9" s="35"/>
      <c r="W9" s="33"/>
      <c r="X9" s="33"/>
      <c r="Y9" s="33"/>
      <c r="Z9" s="33"/>
      <c r="AA9" s="33"/>
      <c r="AB9" s="71"/>
      <c r="AC9" s="35"/>
      <c r="AD9" s="31"/>
      <c r="AE9" s="30"/>
      <c r="AF9" s="116"/>
      <c r="AG9" s="32"/>
      <c r="AH9" s="37"/>
      <c r="AI9" s="31"/>
      <c r="AJ9" s="9"/>
    </row>
    <row r="10" spans="1:36" s="23" customFormat="1" ht="15" customHeight="1" x14ac:dyDescent="0.25">
      <c r="A10" s="9"/>
      <c r="B10" s="40">
        <v>2002</v>
      </c>
      <c r="C10" s="40" t="s">
        <v>54</v>
      </c>
      <c r="D10" s="41" t="s">
        <v>51</v>
      </c>
      <c r="E10" s="40"/>
      <c r="F10" s="42" t="s">
        <v>52</v>
      </c>
      <c r="G10" s="40"/>
      <c r="H10" s="40"/>
      <c r="I10" s="40"/>
      <c r="J10" s="40"/>
      <c r="K10" s="40"/>
      <c r="L10" s="40"/>
      <c r="M10" s="40"/>
      <c r="N10" s="43"/>
      <c r="O10" s="35"/>
      <c r="P10" s="31"/>
      <c r="Q10" s="31"/>
      <c r="R10" s="31"/>
      <c r="S10" s="31"/>
      <c r="T10" s="31"/>
      <c r="U10" s="31"/>
      <c r="V10" s="35"/>
      <c r="W10" s="33"/>
      <c r="X10" s="33"/>
      <c r="Y10" s="33"/>
      <c r="Z10" s="33"/>
      <c r="AA10" s="33"/>
      <c r="AB10" s="71"/>
      <c r="AC10" s="35"/>
      <c r="AD10" s="31"/>
      <c r="AE10" s="31"/>
      <c r="AF10" s="32"/>
      <c r="AG10" s="32"/>
      <c r="AH10" s="37"/>
      <c r="AI10" s="31"/>
      <c r="AJ10" s="9"/>
    </row>
    <row r="11" spans="1:36" s="23" customFormat="1" ht="15" customHeight="1" x14ac:dyDescent="0.25">
      <c r="A11" s="9"/>
      <c r="B11" s="40">
        <v>2003</v>
      </c>
      <c r="C11" s="40" t="s">
        <v>55</v>
      </c>
      <c r="D11" s="41" t="s">
        <v>51</v>
      </c>
      <c r="E11" s="40"/>
      <c r="F11" s="42" t="s">
        <v>52</v>
      </c>
      <c r="G11" s="40"/>
      <c r="H11" s="40"/>
      <c r="I11" s="40"/>
      <c r="J11" s="40"/>
      <c r="K11" s="40"/>
      <c r="L11" s="40"/>
      <c r="M11" s="40"/>
      <c r="N11" s="43"/>
      <c r="O11" s="35"/>
      <c r="P11" s="31"/>
      <c r="Q11" s="31"/>
      <c r="R11" s="31"/>
      <c r="S11" s="31"/>
      <c r="T11" s="31"/>
      <c r="U11" s="31"/>
      <c r="V11" s="35"/>
      <c r="W11" s="33"/>
      <c r="X11" s="33"/>
      <c r="Y11" s="33"/>
      <c r="Z11" s="33"/>
      <c r="AA11" s="33"/>
      <c r="AB11" s="71"/>
      <c r="AC11" s="35"/>
      <c r="AD11" s="31"/>
      <c r="AE11" s="30"/>
      <c r="AF11" s="116"/>
      <c r="AG11" s="32"/>
      <c r="AH11" s="37"/>
      <c r="AI11" s="31"/>
      <c r="AJ11" s="9"/>
    </row>
    <row r="12" spans="1:36" ht="15" customHeight="1" x14ac:dyDescent="0.2">
      <c r="A12" s="9"/>
      <c r="B12" s="16" t="s">
        <v>7</v>
      </c>
      <c r="C12" s="17"/>
      <c r="D12" s="15"/>
      <c r="E12" s="18">
        <v>22</v>
      </c>
      <c r="F12" s="18">
        <v>1</v>
      </c>
      <c r="G12" s="18">
        <v>14</v>
      </c>
      <c r="H12" s="18">
        <v>7</v>
      </c>
      <c r="I12" s="18">
        <v>60</v>
      </c>
      <c r="J12" s="18">
        <v>21</v>
      </c>
      <c r="K12" s="18">
        <v>13</v>
      </c>
      <c r="L12" s="18">
        <v>11</v>
      </c>
      <c r="M12" s="18">
        <v>15</v>
      </c>
      <c r="N12" s="44">
        <v>0.438</v>
      </c>
      <c r="O12" s="24"/>
      <c r="P12" s="18">
        <f>SUM(P9:P11)</f>
        <v>0</v>
      </c>
      <c r="Q12" s="18">
        <f>SUM(Q9:Q11)</f>
        <v>0</v>
      </c>
      <c r="R12" s="18">
        <f>SUM(R9:R11)</f>
        <v>0</v>
      </c>
      <c r="S12" s="18">
        <f>SUM(S9:S11)</f>
        <v>0</v>
      </c>
      <c r="T12" s="18">
        <f>SUM(T9:T11)</f>
        <v>0</v>
      </c>
      <c r="U12" s="44">
        <v>0</v>
      </c>
      <c r="V12" s="24"/>
      <c r="W12" s="18">
        <f>PRODUCT(E18)</f>
        <v>9</v>
      </c>
      <c r="X12" s="18">
        <f t="shared" ref="X12:AA12" si="0">PRODUCT(F18)</f>
        <v>0</v>
      </c>
      <c r="Y12" s="18">
        <f t="shared" si="0"/>
        <v>5</v>
      </c>
      <c r="Z12" s="18">
        <f t="shared" si="0"/>
        <v>2</v>
      </c>
      <c r="AA12" s="18">
        <f t="shared" si="0"/>
        <v>30</v>
      </c>
      <c r="AB12" s="44">
        <f>PRODUCT(N18)</f>
        <v>0.55555555555555558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9"/>
    </row>
    <row r="13" spans="1:36" ht="15" customHeight="1" x14ac:dyDescent="0.2">
      <c r="A13" s="9"/>
      <c r="B13" s="2" t="s">
        <v>2</v>
      </c>
      <c r="C13" s="37"/>
      <c r="D13" s="45">
        <v>44.333333333333336</v>
      </c>
      <c r="E13" s="46"/>
      <c r="F13" s="46"/>
      <c r="G13" s="46"/>
      <c r="H13" s="46"/>
      <c r="I13" s="46"/>
      <c r="J13" s="46"/>
      <c r="K13" s="46"/>
      <c r="L13" s="46"/>
      <c r="M13" s="46"/>
      <c r="N13" s="47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8"/>
      <c r="AI13" s="46"/>
      <c r="AJ13" s="9"/>
    </row>
    <row r="14" spans="1:36" ht="15" customHeight="1" x14ac:dyDescent="0.25">
      <c r="A14" s="9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7"/>
      <c r="P14" s="46"/>
      <c r="Q14" s="49"/>
      <c r="R14" s="46"/>
      <c r="S14" s="46"/>
      <c r="T14" s="46"/>
      <c r="U14" s="46"/>
      <c r="W14" s="46"/>
      <c r="X14" s="46"/>
      <c r="Y14" s="46"/>
      <c r="Z14" s="46"/>
      <c r="AA14" s="46"/>
      <c r="AB14" s="46"/>
      <c r="AD14" s="46"/>
      <c r="AE14" s="46"/>
      <c r="AF14" s="46"/>
      <c r="AG14" s="46"/>
      <c r="AH14" s="46"/>
      <c r="AI14" s="46"/>
      <c r="AJ14" s="9"/>
    </row>
    <row r="15" spans="1:36" ht="15" customHeight="1" x14ac:dyDescent="0.25">
      <c r="A15" s="9"/>
      <c r="B15" s="22" t="s">
        <v>24</v>
      </c>
      <c r="C15" s="50"/>
      <c r="D15" s="50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46"/>
      <c r="K15" s="18" t="s">
        <v>27</v>
      </c>
      <c r="L15" s="18" t="s">
        <v>28</v>
      </c>
      <c r="M15" s="18" t="s">
        <v>29</v>
      </c>
      <c r="N15" s="18" t="s">
        <v>21</v>
      </c>
      <c r="O15" s="24"/>
      <c r="P15" s="51" t="s">
        <v>30</v>
      </c>
      <c r="Q15" s="12"/>
      <c r="R15" s="12"/>
      <c r="S15" s="12"/>
      <c r="T15" s="52"/>
      <c r="U15" s="52"/>
      <c r="V15" s="52"/>
      <c r="W15" s="52"/>
      <c r="X15" s="52"/>
      <c r="Y15" s="52"/>
      <c r="Z15" s="52"/>
      <c r="AA15" s="12"/>
      <c r="AB15" s="12"/>
      <c r="AC15" s="52"/>
      <c r="AD15" s="12"/>
      <c r="AE15" s="12"/>
      <c r="AF15" s="12"/>
      <c r="AG15" s="12"/>
      <c r="AH15" s="12"/>
      <c r="AI15" s="53"/>
      <c r="AJ15" s="9"/>
    </row>
    <row r="16" spans="1:36" ht="15" customHeight="1" x14ac:dyDescent="0.2">
      <c r="A16" s="9"/>
      <c r="B16" s="51" t="s">
        <v>12</v>
      </c>
      <c r="C16" s="12"/>
      <c r="D16" s="53"/>
      <c r="E16" s="31">
        <v>22</v>
      </c>
      <c r="F16" s="31">
        <v>1</v>
      </c>
      <c r="G16" s="31">
        <v>14</v>
      </c>
      <c r="H16" s="31">
        <v>7</v>
      </c>
      <c r="I16" s="31">
        <v>60</v>
      </c>
      <c r="J16" s="46"/>
      <c r="K16" s="54">
        <v>0.68181818181818177</v>
      </c>
      <c r="L16" s="54">
        <v>0.31818181818181818</v>
      </c>
      <c r="M16" s="54">
        <v>2.7272727272727271</v>
      </c>
      <c r="N16" s="55">
        <v>0.438</v>
      </c>
      <c r="O16" s="24"/>
      <c r="P16" s="56" t="s">
        <v>9</v>
      </c>
      <c r="Q16" s="57"/>
      <c r="R16" s="58" t="s">
        <v>41</v>
      </c>
      <c r="S16" s="58"/>
      <c r="T16" s="58"/>
      <c r="U16" s="58"/>
      <c r="V16" s="58"/>
      <c r="W16" s="58"/>
      <c r="X16" s="58"/>
      <c r="Y16" s="58"/>
      <c r="Z16" s="58"/>
      <c r="AA16" s="59" t="s">
        <v>11</v>
      </c>
      <c r="AB16" s="58"/>
      <c r="AC16" s="117"/>
      <c r="AD16" s="117" t="s">
        <v>42</v>
      </c>
      <c r="AE16" s="117"/>
      <c r="AF16" s="117"/>
      <c r="AG16" s="58"/>
      <c r="AH16" s="59"/>
      <c r="AI16" s="118"/>
      <c r="AJ16" s="9"/>
    </row>
    <row r="17" spans="1:36" ht="15" customHeight="1" x14ac:dyDescent="0.2">
      <c r="A17" s="9"/>
      <c r="B17" s="60" t="s">
        <v>14</v>
      </c>
      <c r="C17" s="61"/>
      <c r="D17" s="62"/>
      <c r="E17" s="31"/>
      <c r="F17" s="31"/>
      <c r="G17" s="31"/>
      <c r="H17" s="31"/>
      <c r="I17" s="31"/>
      <c r="J17" s="46"/>
      <c r="K17" s="54"/>
      <c r="L17" s="54"/>
      <c r="M17" s="54"/>
      <c r="N17" s="55"/>
      <c r="O17" s="24"/>
      <c r="P17" s="63" t="s">
        <v>89</v>
      </c>
      <c r="Q17" s="64"/>
      <c r="R17" s="65" t="s">
        <v>43</v>
      </c>
      <c r="S17" s="65"/>
      <c r="T17" s="65"/>
      <c r="U17" s="65"/>
      <c r="V17" s="65"/>
      <c r="W17" s="65"/>
      <c r="X17" s="65"/>
      <c r="Y17" s="65"/>
      <c r="Z17" s="65"/>
      <c r="AA17" s="66" t="s">
        <v>44</v>
      </c>
      <c r="AB17" s="65"/>
      <c r="AC17" s="119"/>
      <c r="AD17" s="119" t="s">
        <v>45</v>
      </c>
      <c r="AE17" s="119"/>
      <c r="AF17" s="119"/>
      <c r="AG17" s="65"/>
      <c r="AH17" s="66"/>
      <c r="AI17" s="120"/>
      <c r="AJ17" s="9"/>
    </row>
    <row r="18" spans="1:36" ht="15" customHeight="1" x14ac:dyDescent="0.2">
      <c r="A18" s="9"/>
      <c r="B18" s="67" t="s">
        <v>15</v>
      </c>
      <c r="C18" s="68"/>
      <c r="D18" s="69"/>
      <c r="E18" s="33">
        <v>9</v>
      </c>
      <c r="F18" s="33">
        <v>0</v>
      </c>
      <c r="G18" s="33">
        <v>5</v>
      </c>
      <c r="H18" s="33">
        <v>2</v>
      </c>
      <c r="I18" s="33">
        <v>30</v>
      </c>
      <c r="J18" s="46"/>
      <c r="K18" s="70">
        <v>0.55555555555555558</v>
      </c>
      <c r="L18" s="70">
        <v>0.22222222222222221</v>
      </c>
      <c r="M18" s="70">
        <v>3.3333333333333335</v>
      </c>
      <c r="N18" s="71">
        <v>0.55555555555555558</v>
      </c>
      <c r="O18" s="24"/>
      <c r="P18" s="63" t="s">
        <v>90</v>
      </c>
      <c r="Q18" s="64"/>
      <c r="R18" s="65" t="s">
        <v>46</v>
      </c>
      <c r="S18" s="65"/>
      <c r="T18" s="65"/>
      <c r="U18" s="65"/>
      <c r="V18" s="65"/>
      <c r="W18" s="65"/>
      <c r="X18" s="65"/>
      <c r="Y18" s="65"/>
      <c r="Z18" s="65"/>
      <c r="AA18" s="66" t="s">
        <v>26</v>
      </c>
      <c r="AB18" s="65"/>
      <c r="AC18" s="119"/>
      <c r="AD18" s="119" t="s">
        <v>47</v>
      </c>
      <c r="AE18" s="119"/>
      <c r="AF18" s="119"/>
      <c r="AG18" s="65"/>
      <c r="AH18" s="66"/>
      <c r="AI18" s="120"/>
    </row>
    <row r="19" spans="1:36" ht="15" customHeight="1" x14ac:dyDescent="0.2">
      <c r="A19" s="9"/>
      <c r="B19" s="72" t="s">
        <v>25</v>
      </c>
      <c r="C19" s="73"/>
      <c r="D19" s="74"/>
      <c r="E19" s="18">
        <v>31</v>
      </c>
      <c r="F19" s="18">
        <v>1</v>
      </c>
      <c r="G19" s="18">
        <v>19</v>
      </c>
      <c r="H19" s="18">
        <v>9</v>
      </c>
      <c r="I19" s="18">
        <v>90</v>
      </c>
      <c r="J19" s="46"/>
      <c r="K19" s="75">
        <v>0.64516129032258063</v>
      </c>
      <c r="L19" s="75">
        <v>0.29032258064516131</v>
      </c>
      <c r="M19" s="75">
        <v>2.903225806451613</v>
      </c>
      <c r="N19" s="44">
        <v>0.4712379859417587</v>
      </c>
      <c r="O19" s="24"/>
      <c r="P19" s="76" t="s">
        <v>10</v>
      </c>
      <c r="Q19" s="77"/>
      <c r="R19" s="78" t="s">
        <v>49</v>
      </c>
      <c r="S19" s="78"/>
      <c r="T19" s="78"/>
      <c r="U19" s="78"/>
      <c r="V19" s="78"/>
      <c r="W19" s="78"/>
      <c r="X19" s="78"/>
      <c r="Y19" s="78"/>
      <c r="Z19" s="78"/>
      <c r="AA19" s="79" t="s">
        <v>48</v>
      </c>
      <c r="AB19" s="78"/>
      <c r="AC19" s="121"/>
      <c r="AD19" s="121" t="s">
        <v>50</v>
      </c>
      <c r="AE19" s="121"/>
      <c r="AF19" s="121"/>
      <c r="AG19" s="78"/>
      <c r="AH19" s="79"/>
      <c r="AI19" s="122"/>
    </row>
    <row r="20" spans="1:36" ht="15" customHeight="1" x14ac:dyDescent="0.25">
      <c r="A20" s="9"/>
      <c r="B20" s="48"/>
      <c r="C20" s="48"/>
      <c r="D20" s="48"/>
      <c r="E20" s="48"/>
      <c r="F20" s="48"/>
      <c r="G20" s="48"/>
      <c r="H20" s="48"/>
      <c r="I20" s="48"/>
      <c r="J20" s="46"/>
      <c r="K20" s="48"/>
      <c r="L20" s="48"/>
      <c r="M20" s="48"/>
      <c r="N20" s="47"/>
      <c r="O20" s="24"/>
      <c r="P20" s="46"/>
      <c r="Q20" s="49"/>
      <c r="R20" s="46"/>
      <c r="S20" s="46"/>
      <c r="T20" s="24"/>
      <c r="U20" s="24"/>
      <c r="V20" s="24"/>
      <c r="W20" s="24"/>
      <c r="X20" s="80"/>
      <c r="Y20" s="46"/>
      <c r="Z20" s="46"/>
      <c r="AA20" s="46"/>
      <c r="AB20" s="46"/>
      <c r="AC20" s="24"/>
      <c r="AD20" s="46"/>
      <c r="AE20" s="46"/>
      <c r="AF20" s="46"/>
      <c r="AG20" s="46"/>
      <c r="AH20" s="46"/>
      <c r="AI20" s="46"/>
    </row>
    <row r="21" spans="1:36" ht="15" customHeight="1" x14ac:dyDescent="0.25">
      <c r="A21" s="9"/>
      <c r="B21" s="46" t="s">
        <v>59</v>
      </c>
      <c r="C21" s="46"/>
      <c r="D21" s="46" t="s">
        <v>60</v>
      </c>
      <c r="E21" s="46"/>
      <c r="F21" s="46"/>
      <c r="G21" s="46"/>
      <c r="H21" s="46"/>
      <c r="I21" s="46"/>
      <c r="J21" s="46"/>
      <c r="K21" s="46"/>
      <c r="L21" s="46"/>
      <c r="M21" s="46"/>
      <c r="N21" s="49"/>
      <c r="O21" s="24"/>
      <c r="P21" s="46"/>
      <c r="Q21" s="49"/>
      <c r="R21" s="46"/>
      <c r="S21" s="46"/>
      <c r="T21" s="24"/>
      <c r="U21" s="24"/>
      <c r="V21" s="24"/>
      <c r="W21" s="24"/>
      <c r="X21" s="80"/>
      <c r="Y21" s="46"/>
      <c r="Z21" s="46"/>
      <c r="AA21" s="46"/>
      <c r="AB21" s="46"/>
      <c r="AC21" s="24"/>
      <c r="AD21" s="46"/>
      <c r="AE21" s="46"/>
      <c r="AF21" s="46"/>
      <c r="AG21" s="46"/>
      <c r="AH21" s="46"/>
      <c r="AI21" s="46"/>
    </row>
    <row r="22" spans="1:36" ht="15" customHeight="1" x14ac:dyDescent="0.25">
      <c r="A22" s="9"/>
      <c r="B22" s="46"/>
      <c r="C22" s="46"/>
      <c r="D22" s="46" t="s">
        <v>61</v>
      </c>
      <c r="E22" s="46"/>
      <c r="F22" s="46"/>
      <c r="G22" s="46"/>
      <c r="H22" s="46"/>
      <c r="I22" s="46"/>
      <c r="J22" s="46"/>
      <c r="K22" s="46"/>
      <c r="L22" s="46"/>
      <c r="M22" s="46"/>
      <c r="N22" s="49"/>
      <c r="O22" s="24"/>
      <c r="P22" s="46"/>
      <c r="Q22" s="49"/>
      <c r="R22" s="46"/>
      <c r="S22" s="46"/>
      <c r="T22" s="24"/>
      <c r="U22" s="24"/>
      <c r="V22" s="24"/>
      <c r="W22" s="24"/>
      <c r="X22" s="80"/>
      <c r="Y22" s="46"/>
      <c r="Z22" s="46"/>
      <c r="AA22" s="46"/>
      <c r="AB22" s="46"/>
      <c r="AC22" s="24"/>
      <c r="AD22" s="46"/>
      <c r="AE22" s="46"/>
      <c r="AF22" s="46"/>
      <c r="AG22" s="46"/>
      <c r="AH22" s="46"/>
      <c r="AI22" s="46"/>
    </row>
    <row r="23" spans="1:36" ht="15" customHeight="1" x14ac:dyDescent="0.25">
      <c r="A23" s="9"/>
      <c r="B23" s="46"/>
      <c r="C23" s="46"/>
      <c r="D23" s="46" t="s">
        <v>62</v>
      </c>
      <c r="E23" s="46"/>
      <c r="F23" s="46"/>
      <c r="G23" s="46"/>
      <c r="H23" s="46"/>
      <c r="I23" s="46"/>
      <c r="J23" s="46"/>
      <c r="K23" s="46"/>
      <c r="L23" s="46"/>
      <c r="M23" s="46"/>
      <c r="N23" s="49"/>
      <c r="O23" s="24"/>
      <c r="P23" s="46"/>
      <c r="Q23" s="49"/>
      <c r="R23" s="46"/>
      <c r="S23" s="46"/>
      <c r="T23" s="24"/>
      <c r="U23" s="24"/>
      <c r="V23" s="24"/>
      <c r="W23" s="24"/>
      <c r="X23" s="80"/>
      <c r="Y23" s="80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46"/>
      <c r="C24" s="46"/>
      <c r="D24" s="46" t="s">
        <v>63</v>
      </c>
      <c r="E24" s="46"/>
      <c r="F24" s="46"/>
      <c r="G24" s="46"/>
      <c r="H24" s="46"/>
      <c r="I24" s="46"/>
      <c r="J24" s="46"/>
      <c r="K24" s="46"/>
      <c r="L24" s="46"/>
      <c r="M24" s="46"/>
      <c r="N24" s="49"/>
      <c r="O24" s="24"/>
      <c r="P24" s="46"/>
      <c r="Q24" s="49"/>
      <c r="R24" s="46"/>
      <c r="S24" s="46"/>
      <c r="T24" s="24"/>
      <c r="U24" s="24"/>
      <c r="V24" s="24"/>
      <c r="W24" s="24"/>
      <c r="X24" s="80"/>
      <c r="Y24" s="80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46"/>
      <c r="C25" s="46"/>
      <c r="D25" s="46" t="s">
        <v>101</v>
      </c>
      <c r="E25" s="46"/>
      <c r="F25" s="46"/>
      <c r="G25" s="46"/>
      <c r="H25" s="46"/>
      <c r="I25" s="46"/>
      <c r="J25" s="46"/>
      <c r="K25" s="46"/>
      <c r="L25" s="46"/>
      <c r="M25" s="46"/>
      <c r="N25" s="49"/>
      <c r="O25" s="24"/>
      <c r="P25" s="46"/>
      <c r="Q25" s="49"/>
      <c r="R25" s="46"/>
      <c r="S25" s="46"/>
      <c r="T25" s="24"/>
      <c r="U25" s="24"/>
      <c r="V25" s="24"/>
      <c r="W25" s="24"/>
      <c r="X25" s="80"/>
      <c r="Y25" s="80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9"/>
      <c r="O26" s="24"/>
      <c r="P26" s="46"/>
      <c r="Q26" s="49"/>
      <c r="R26" s="46"/>
      <c r="S26" s="46"/>
      <c r="T26" s="24"/>
      <c r="U26" s="24"/>
      <c r="V26" s="24"/>
      <c r="W26" s="24"/>
      <c r="X26" s="80"/>
      <c r="Y26" s="80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24"/>
      <c r="P27" s="46"/>
      <c r="Q27" s="49"/>
      <c r="R27" s="46"/>
      <c r="S27" s="46"/>
      <c r="T27" s="24"/>
      <c r="U27" s="24"/>
      <c r="V27" s="24"/>
      <c r="W27" s="24"/>
      <c r="X27" s="80"/>
      <c r="Y27" s="80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24"/>
      <c r="P28" s="46"/>
      <c r="Q28" s="49"/>
      <c r="R28" s="46"/>
      <c r="S28" s="46"/>
      <c r="T28" s="24"/>
      <c r="U28" s="24"/>
      <c r="V28" s="24"/>
      <c r="W28" s="24"/>
      <c r="X28" s="80"/>
      <c r="Y28" s="80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24"/>
      <c r="P29" s="46"/>
      <c r="Q29" s="49"/>
      <c r="R29" s="46"/>
      <c r="S29" s="46"/>
      <c r="T29" s="24"/>
      <c r="U29" s="24"/>
      <c r="V29" s="24"/>
      <c r="W29" s="24"/>
      <c r="X29" s="80"/>
      <c r="Y29" s="80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4"/>
      <c r="P30" s="46"/>
      <c r="Q30" s="49"/>
      <c r="R30" s="46"/>
      <c r="S30" s="46"/>
      <c r="T30" s="24"/>
      <c r="U30" s="24"/>
      <c r="V30" s="24"/>
      <c r="W30" s="24"/>
      <c r="X30" s="80"/>
      <c r="Y30" s="80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4"/>
      <c r="P31" s="46"/>
      <c r="Q31" s="49"/>
      <c r="R31" s="46"/>
      <c r="S31" s="46"/>
      <c r="T31" s="24"/>
      <c r="U31" s="24"/>
      <c r="V31" s="24"/>
      <c r="W31" s="24"/>
      <c r="X31" s="80"/>
      <c r="Y31" s="80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4"/>
      <c r="P32" s="46"/>
      <c r="Q32" s="49"/>
      <c r="R32" s="46"/>
      <c r="S32" s="46"/>
      <c r="T32" s="24"/>
      <c r="U32" s="24"/>
      <c r="V32" s="24"/>
      <c r="W32" s="24"/>
      <c r="X32" s="80"/>
      <c r="Y32" s="80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4"/>
      <c r="P33" s="46"/>
      <c r="Q33" s="49"/>
      <c r="R33" s="46"/>
      <c r="S33" s="46"/>
      <c r="T33" s="24"/>
      <c r="U33" s="24"/>
      <c r="V33" s="24"/>
      <c r="W33" s="24"/>
      <c r="X33" s="80"/>
      <c r="Y33" s="80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4"/>
      <c r="P34" s="46"/>
      <c r="Q34" s="49"/>
      <c r="R34" s="46"/>
      <c r="S34" s="46"/>
      <c r="T34" s="24"/>
      <c r="U34" s="24"/>
      <c r="V34" s="24"/>
      <c r="W34" s="24"/>
      <c r="X34" s="80"/>
      <c r="Y34" s="80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4"/>
      <c r="P35" s="46"/>
      <c r="Q35" s="49"/>
      <c r="R35" s="46"/>
      <c r="S35" s="46"/>
      <c r="T35" s="24"/>
      <c r="U35" s="24"/>
      <c r="V35" s="24"/>
      <c r="W35" s="24"/>
      <c r="X35" s="80"/>
      <c r="Y35" s="80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4"/>
      <c r="P36" s="46"/>
      <c r="Q36" s="49"/>
      <c r="R36" s="46"/>
      <c r="S36" s="46"/>
      <c r="T36" s="24"/>
      <c r="U36" s="24"/>
      <c r="V36" s="24"/>
      <c r="W36" s="24"/>
      <c r="X36" s="80"/>
      <c r="Y36" s="80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4"/>
      <c r="P37" s="46"/>
      <c r="Q37" s="49"/>
      <c r="R37" s="46"/>
      <c r="S37" s="46"/>
      <c r="T37" s="24"/>
      <c r="U37" s="24"/>
      <c r="V37" s="24"/>
      <c r="W37" s="24"/>
      <c r="X37" s="80"/>
      <c r="Y37" s="80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4"/>
      <c r="P38" s="46"/>
      <c r="Q38" s="49"/>
      <c r="R38" s="46"/>
      <c r="S38" s="46"/>
      <c r="T38" s="24"/>
      <c r="U38" s="24"/>
      <c r="V38" s="24"/>
      <c r="W38" s="24"/>
      <c r="X38" s="80"/>
      <c r="Y38" s="80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4"/>
      <c r="P39" s="46"/>
      <c r="Q39" s="49"/>
      <c r="R39" s="46"/>
      <c r="S39" s="46"/>
      <c r="T39" s="24"/>
      <c r="U39" s="24"/>
      <c r="V39" s="24"/>
      <c r="W39" s="24"/>
      <c r="X39" s="80"/>
      <c r="Y39" s="80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4"/>
      <c r="P40" s="46"/>
      <c r="Q40" s="49"/>
      <c r="R40" s="46"/>
      <c r="S40" s="46"/>
      <c r="T40" s="24"/>
      <c r="U40" s="24"/>
      <c r="V40" s="24"/>
      <c r="W40" s="24"/>
      <c r="X40" s="80"/>
      <c r="Y40" s="80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4"/>
      <c r="P41" s="46"/>
      <c r="Q41" s="49"/>
      <c r="R41" s="46"/>
      <c r="S41" s="46"/>
      <c r="T41" s="24"/>
      <c r="U41" s="24"/>
      <c r="V41" s="24"/>
      <c r="W41" s="24"/>
      <c r="X41" s="80"/>
      <c r="Y41" s="80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4"/>
      <c r="P42" s="46"/>
      <c r="Q42" s="49"/>
      <c r="R42" s="46"/>
      <c r="S42" s="46"/>
      <c r="T42" s="24"/>
      <c r="U42" s="24"/>
      <c r="V42" s="24"/>
      <c r="W42" s="24"/>
      <c r="X42" s="80"/>
      <c r="Y42" s="80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4"/>
      <c r="P43" s="46"/>
      <c r="Q43" s="49"/>
      <c r="R43" s="46"/>
      <c r="S43" s="46"/>
      <c r="T43" s="24"/>
      <c r="U43" s="24"/>
      <c r="V43" s="24"/>
      <c r="W43" s="24"/>
      <c r="X43" s="80"/>
      <c r="Y43" s="80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4"/>
      <c r="P44" s="46"/>
      <c r="Q44" s="49"/>
      <c r="R44" s="46"/>
      <c r="S44" s="46"/>
      <c r="T44" s="24"/>
      <c r="U44" s="24"/>
      <c r="V44" s="24"/>
      <c r="W44" s="24"/>
      <c r="X44" s="80"/>
      <c r="Y44" s="80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4"/>
      <c r="P45" s="46"/>
      <c r="Q45" s="49"/>
      <c r="R45" s="46"/>
      <c r="S45" s="46"/>
      <c r="T45" s="24"/>
      <c r="U45" s="24"/>
      <c r="V45" s="24"/>
      <c r="W45" s="24"/>
      <c r="X45" s="80"/>
      <c r="Y45" s="80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4"/>
      <c r="P46" s="46"/>
      <c r="Q46" s="49"/>
      <c r="R46" s="46"/>
      <c r="S46" s="46"/>
      <c r="T46" s="24"/>
      <c r="U46" s="24"/>
      <c r="V46" s="24"/>
      <c r="W46" s="24"/>
      <c r="X46" s="80"/>
      <c r="Y46" s="80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4"/>
      <c r="P47" s="46"/>
      <c r="Q47" s="49"/>
      <c r="R47" s="46"/>
      <c r="S47" s="46"/>
      <c r="T47" s="24"/>
      <c r="U47" s="24"/>
      <c r="V47" s="24"/>
      <c r="W47" s="24"/>
      <c r="X47" s="80"/>
      <c r="Y47" s="80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4"/>
      <c r="P48" s="46"/>
      <c r="Q48" s="49"/>
      <c r="R48" s="46"/>
      <c r="S48" s="46"/>
      <c r="T48" s="24"/>
      <c r="U48" s="24"/>
      <c r="V48" s="24"/>
      <c r="W48" s="24"/>
      <c r="X48" s="80"/>
      <c r="Y48" s="80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4"/>
      <c r="P49" s="46"/>
      <c r="Q49" s="49"/>
      <c r="R49" s="46"/>
      <c r="S49" s="46"/>
      <c r="T49" s="24"/>
      <c r="U49" s="24"/>
      <c r="V49" s="24"/>
      <c r="W49" s="24"/>
      <c r="X49" s="80"/>
      <c r="Y49" s="80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4"/>
      <c r="P50" s="46"/>
      <c r="Q50" s="49"/>
      <c r="R50" s="46"/>
      <c r="S50" s="46"/>
      <c r="T50" s="24"/>
      <c r="U50" s="24"/>
      <c r="V50" s="24"/>
      <c r="W50" s="24"/>
      <c r="X50" s="80"/>
      <c r="Y50" s="80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4"/>
      <c r="P51" s="46"/>
      <c r="Q51" s="49"/>
      <c r="R51" s="46"/>
      <c r="S51" s="46"/>
      <c r="T51" s="24"/>
      <c r="U51" s="24"/>
      <c r="V51" s="24"/>
      <c r="W51" s="24"/>
      <c r="X51" s="80"/>
      <c r="Y51" s="80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4"/>
      <c r="P52" s="46"/>
      <c r="Q52" s="49"/>
      <c r="R52" s="46"/>
      <c r="S52" s="46"/>
      <c r="T52" s="24"/>
      <c r="U52" s="24"/>
      <c r="V52" s="24"/>
      <c r="W52" s="24"/>
      <c r="X52" s="80"/>
      <c r="Y52" s="80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4"/>
      <c r="P53" s="46"/>
      <c r="Q53" s="49"/>
      <c r="R53" s="46"/>
      <c r="S53" s="46"/>
      <c r="T53" s="24"/>
      <c r="U53" s="24"/>
      <c r="V53" s="24"/>
      <c r="W53" s="24"/>
      <c r="X53" s="80"/>
      <c r="Y53" s="80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4"/>
      <c r="P54" s="46"/>
      <c r="Q54" s="49"/>
      <c r="R54" s="46"/>
      <c r="S54" s="46"/>
      <c r="T54" s="24"/>
      <c r="U54" s="24"/>
      <c r="V54" s="24"/>
      <c r="W54" s="24"/>
      <c r="X54" s="80"/>
      <c r="Y54" s="80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4"/>
      <c r="P55" s="46"/>
      <c r="Q55" s="49"/>
      <c r="R55" s="46"/>
      <c r="S55" s="46"/>
      <c r="T55" s="24"/>
      <c r="U55" s="24"/>
      <c r="V55" s="24"/>
      <c r="W55" s="24"/>
      <c r="X55" s="80"/>
      <c r="Y55" s="80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4"/>
      <c r="P56" s="46"/>
      <c r="Q56" s="49"/>
      <c r="R56" s="46"/>
      <c r="S56" s="46"/>
      <c r="T56" s="24"/>
      <c r="U56" s="24"/>
      <c r="V56" s="24"/>
      <c r="W56" s="24"/>
      <c r="X56" s="80"/>
      <c r="Y56" s="80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4"/>
      <c r="P57" s="46"/>
      <c r="Q57" s="49"/>
      <c r="R57" s="46"/>
      <c r="S57" s="46"/>
      <c r="T57" s="24"/>
      <c r="U57" s="24"/>
      <c r="V57" s="24"/>
      <c r="W57" s="24"/>
      <c r="X57" s="80"/>
      <c r="Y57" s="80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4"/>
      <c r="P58" s="46"/>
      <c r="Q58" s="49"/>
      <c r="R58" s="46"/>
      <c r="S58" s="46"/>
      <c r="T58" s="24"/>
      <c r="U58" s="24"/>
      <c r="V58" s="24"/>
      <c r="W58" s="24"/>
      <c r="X58" s="80"/>
      <c r="Y58" s="80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4"/>
      <c r="P59" s="46"/>
      <c r="Q59" s="49"/>
      <c r="R59" s="46"/>
      <c r="S59" s="46"/>
      <c r="T59" s="24"/>
      <c r="U59" s="24"/>
      <c r="V59" s="24"/>
      <c r="W59" s="24"/>
      <c r="X59" s="80"/>
      <c r="Y59" s="80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4"/>
      <c r="P60" s="46"/>
      <c r="Q60" s="49"/>
      <c r="R60" s="46"/>
      <c r="S60" s="46"/>
      <c r="T60" s="24"/>
      <c r="U60" s="24"/>
      <c r="V60" s="24"/>
      <c r="W60" s="24"/>
      <c r="X60" s="80"/>
      <c r="Y60" s="80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4"/>
      <c r="P61" s="46"/>
      <c r="Q61" s="49"/>
      <c r="R61" s="46"/>
      <c r="S61" s="46"/>
      <c r="T61" s="24"/>
      <c r="U61" s="24"/>
      <c r="V61" s="24"/>
      <c r="W61" s="24"/>
      <c r="X61" s="80"/>
      <c r="Y61" s="80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4"/>
      <c r="P62" s="46"/>
      <c r="Q62" s="49"/>
      <c r="R62" s="46"/>
      <c r="S62" s="46"/>
      <c r="T62" s="24"/>
      <c r="U62" s="24"/>
      <c r="V62" s="24"/>
      <c r="W62" s="24"/>
      <c r="X62" s="80"/>
      <c r="Y62" s="80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24"/>
      <c r="P63" s="46"/>
      <c r="Q63" s="49"/>
      <c r="R63" s="46"/>
      <c r="S63" s="46"/>
      <c r="T63" s="24"/>
      <c r="U63" s="24"/>
      <c r="V63" s="24"/>
      <c r="W63" s="24"/>
      <c r="X63" s="80"/>
      <c r="Y63" s="80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24"/>
      <c r="P64" s="46"/>
      <c r="Q64" s="49"/>
      <c r="R64" s="46"/>
      <c r="S64" s="46"/>
      <c r="T64" s="24"/>
      <c r="U64" s="24"/>
      <c r="V64" s="24"/>
      <c r="W64" s="24"/>
      <c r="X64" s="80"/>
      <c r="Y64" s="80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24"/>
      <c r="P65" s="46"/>
      <c r="Q65" s="49"/>
      <c r="R65" s="46"/>
      <c r="S65" s="46"/>
      <c r="T65" s="24"/>
      <c r="U65" s="24"/>
      <c r="V65" s="24"/>
      <c r="W65" s="24"/>
      <c r="X65" s="80"/>
      <c r="Y65" s="80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24"/>
      <c r="P66" s="46"/>
      <c r="Q66" s="49"/>
      <c r="R66" s="46"/>
      <c r="S66" s="46"/>
      <c r="T66" s="24"/>
      <c r="U66" s="24"/>
      <c r="V66" s="24"/>
      <c r="W66" s="24"/>
      <c r="X66" s="80"/>
      <c r="Y66" s="80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24"/>
      <c r="P67" s="46"/>
      <c r="Q67" s="49"/>
      <c r="R67" s="46"/>
      <c r="S67" s="46"/>
      <c r="T67" s="24"/>
      <c r="U67" s="24"/>
      <c r="V67" s="24"/>
      <c r="W67" s="24"/>
      <c r="X67" s="80"/>
      <c r="Y67" s="80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24"/>
      <c r="P68" s="46"/>
      <c r="Q68" s="49"/>
      <c r="R68" s="46"/>
      <c r="S68" s="46"/>
      <c r="T68" s="24"/>
      <c r="U68" s="24"/>
      <c r="V68" s="24"/>
      <c r="W68" s="24"/>
      <c r="X68" s="80"/>
      <c r="Y68" s="80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24"/>
      <c r="P69" s="46"/>
      <c r="Q69" s="49"/>
      <c r="R69" s="46"/>
      <c r="S69" s="46"/>
      <c r="T69" s="24"/>
      <c r="U69" s="24"/>
      <c r="V69" s="24"/>
      <c r="W69" s="24"/>
      <c r="X69" s="80"/>
      <c r="Y69" s="80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24"/>
      <c r="P70" s="46"/>
      <c r="Q70" s="49"/>
      <c r="R70" s="46"/>
      <c r="S70" s="46"/>
      <c r="T70" s="24"/>
      <c r="U70" s="24"/>
      <c r="V70" s="24"/>
      <c r="W70" s="24"/>
      <c r="X70" s="80"/>
      <c r="Y70" s="80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24"/>
      <c r="P71" s="46"/>
      <c r="Q71" s="49"/>
      <c r="R71" s="46"/>
      <c r="S71" s="46"/>
      <c r="T71" s="24"/>
      <c r="U71" s="24"/>
      <c r="V71" s="24"/>
      <c r="W71" s="24"/>
      <c r="X71" s="80"/>
      <c r="Y71" s="80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24"/>
      <c r="P72" s="46"/>
      <c r="Q72" s="49"/>
      <c r="R72" s="46"/>
      <c r="S72" s="46"/>
      <c r="T72" s="24"/>
      <c r="U72" s="24"/>
      <c r="V72" s="24"/>
      <c r="W72" s="24"/>
      <c r="X72" s="80"/>
      <c r="Y72" s="80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24"/>
      <c r="P73" s="46"/>
      <c r="Q73" s="49"/>
      <c r="R73" s="46"/>
      <c r="S73" s="46"/>
      <c r="T73" s="24"/>
      <c r="U73" s="24"/>
      <c r="V73" s="24"/>
      <c r="W73" s="24"/>
      <c r="X73" s="80"/>
      <c r="Y73" s="80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24"/>
      <c r="P74" s="46"/>
      <c r="Q74" s="49"/>
      <c r="R74" s="46"/>
      <c r="S74" s="46"/>
      <c r="T74" s="24"/>
      <c r="U74" s="24"/>
      <c r="V74" s="24"/>
      <c r="W74" s="24"/>
      <c r="X74" s="80"/>
      <c r="Y74" s="80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24"/>
      <c r="P75" s="46"/>
      <c r="Q75" s="49"/>
      <c r="R75" s="46"/>
      <c r="S75" s="46"/>
      <c r="T75" s="24"/>
      <c r="U75" s="24"/>
      <c r="V75" s="24"/>
      <c r="W75" s="24"/>
      <c r="X75" s="80"/>
      <c r="Y75" s="80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24"/>
      <c r="P76" s="46"/>
      <c r="Q76" s="49"/>
      <c r="R76" s="46"/>
      <c r="S76" s="46"/>
      <c r="T76" s="24"/>
      <c r="U76" s="24"/>
      <c r="V76" s="24"/>
      <c r="W76" s="24"/>
      <c r="X76" s="80"/>
      <c r="Y76" s="80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24"/>
      <c r="P77" s="46"/>
      <c r="Q77" s="49"/>
      <c r="R77" s="46"/>
      <c r="S77" s="46"/>
      <c r="T77" s="24"/>
      <c r="U77" s="24"/>
      <c r="V77" s="24"/>
      <c r="W77" s="24"/>
      <c r="X77" s="80"/>
      <c r="Y77" s="80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24"/>
      <c r="P78" s="46"/>
      <c r="Q78" s="49"/>
      <c r="R78" s="46"/>
      <c r="S78" s="46"/>
      <c r="T78" s="24"/>
      <c r="U78" s="24"/>
      <c r="V78" s="24"/>
      <c r="W78" s="24"/>
      <c r="X78" s="80"/>
      <c r="Y78" s="80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24"/>
      <c r="P79" s="46"/>
      <c r="Q79" s="49"/>
      <c r="R79" s="46"/>
      <c r="S79" s="46"/>
      <c r="T79" s="24"/>
      <c r="U79" s="24"/>
      <c r="V79" s="24"/>
      <c r="W79" s="24"/>
      <c r="X79" s="80"/>
      <c r="Y79" s="80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24"/>
      <c r="P80" s="46"/>
      <c r="Q80" s="49"/>
      <c r="R80" s="46"/>
      <c r="S80" s="46"/>
      <c r="T80" s="24"/>
      <c r="U80" s="24"/>
      <c r="V80" s="24"/>
      <c r="W80" s="24"/>
      <c r="X80" s="80"/>
      <c r="Y80" s="80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4"/>
      <c r="P81" s="46"/>
      <c r="Q81" s="49"/>
      <c r="R81" s="46"/>
      <c r="S81" s="46"/>
      <c r="T81" s="24"/>
      <c r="U81" s="24"/>
      <c r="V81" s="24"/>
      <c r="W81" s="24"/>
      <c r="X81" s="80"/>
      <c r="Y81" s="80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4"/>
      <c r="P82" s="46"/>
      <c r="Q82" s="49"/>
      <c r="R82" s="46"/>
      <c r="S82" s="46"/>
      <c r="T82" s="24"/>
      <c r="U82" s="24"/>
      <c r="V82" s="24"/>
      <c r="W82" s="24"/>
      <c r="X82" s="80"/>
      <c r="Y82" s="80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4"/>
      <c r="P83" s="46"/>
      <c r="Q83" s="49"/>
      <c r="R83" s="46"/>
      <c r="S83" s="46"/>
      <c r="T83" s="24"/>
      <c r="U83" s="24"/>
      <c r="V83" s="24"/>
      <c r="W83" s="24"/>
      <c r="X83" s="80"/>
      <c r="Y83" s="80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4"/>
      <c r="P84" s="46"/>
      <c r="Q84" s="49"/>
      <c r="R84" s="46"/>
      <c r="S84" s="46"/>
      <c r="T84" s="24"/>
      <c r="U84" s="24"/>
      <c r="V84" s="24"/>
      <c r="W84" s="24"/>
      <c r="X84" s="80"/>
      <c r="Y84" s="80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4"/>
      <c r="P85" s="46"/>
      <c r="Q85" s="49"/>
      <c r="R85" s="46"/>
      <c r="S85" s="46"/>
      <c r="T85" s="24"/>
      <c r="U85" s="24"/>
      <c r="V85" s="24"/>
      <c r="W85" s="24"/>
      <c r="X85" s="80"/>
      <c r="Y85" s="80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4"/>
      <c r="P86" s="46"/>
      <c r="Q86" s="49"/>
      <c r="R86" s="46"/>
      <c r="S86" s="46"/>
      <c r="T86" s="24"/>
      <c r="U86" s="24"/>
      <c r="V86" s="24"/>
      <c r="W86" s="24"/>
      <c r="X86" s="80"/>
      <c r="Y86" s="80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4"/>
      <c r="P87" s="46"/>
      <c r="Q87" s="49"/>
      <c r="R87" s="46"/>
      <c r="S87" s="46"/>
      <c r="T87" s="24"/>
      <c r="U87" s="24"/>
      <c r="V87" s="24"/>
      <c r="W87" s="24"/>
      <c r="X87" s="80"/>
      <c r="Y87" s="80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4"/>
      <c r="P88" s="46"/>
      <c r="Q88" s="49"/>
      <c r="R88" s="46"/>
      <c r="S88" s="46"/>
      <c r="T88" s="24"/>
      <c r="U88" s="24"/>
      <c r="V88" s="24"/>
      <c r="W88" s="24"/>
      <c r="X88" s="80"/>
      <c r="Y88" s="80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4"/>
      <c r="P89" s="46"/>
      <c r="Q89" s="49"/>
      <c r="R89" s="46"/>
      <c r="S89" s="46"/>
      <c r="T89" s="24"/>
      <c r="U89" s="24"/>
      <c r="V89" s="24"/>
      <c r="W89" s="24"/>
      <c r="X89" s="80"/>
      <c r="Y89" s="80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4"/>
      <c r="P90" s="46"/>
      <c r="Q90" s="49"/>
      <c r="R90" s="46"/>
      <c r="S90" s="46"/>
      <c r="T90" s="24"/>
      <c r="U90" s="24"/>
      <c r="V90" s="24"/>
      <c r="W90" s="24"/>
      <c r="X90" s="80"/>
      <c r="Y90" s="80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4"/>
      <c r="P91" s="46"/>
      <c r="Q91" s="49"/>
      <c r="R91" s="46"/>
      <c r="S91" s="46"/>
      <c r="T91" s="24"/>
      <c r="U91" s="24"/>
      <c r="V91" s="24"/>
      <c r="W91" s="24"/>
      <c r="X91" s="80"/>
      <c r="Y91" s="80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4"/>
      <c r="P92" s="46"/>
      <c r="Q92" s="49"/>
      <c r="R92" s="46"/>
      <c r="S92" s="46"/>
      <c r="T92" s="24"/>
      <c r="U92" s="24"/>
      <c r="V92" s="24"/>
      <c r="W92" s="24"/>
      <c r="X92" s="80"/>
      <c r="Y92" s="80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4"/>
      <c r="P93" s="46"/>
      <c r="Q93" s="49"/>
      <c r="R93" s="46"/>
      <c r="S93" s="46"/>
      <c r="T93" s="24"/>
      <c r="U93" s="24"/>
      <c r="V93" s="24"/>
      <c r="W93" s="24"/>
      <c r="X93" s="80"/>
      <c r="Y93" s="80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4"/>
      <c r="P94" s="46"/>
      <c r="Q94" s="49"/>
      <c r="R94" s="46"/>
      <c r="S94" s="46"/>
      <c r="T94" s="24"/>
      <c r="U94" s="24"/>
      <c r="V94" s="24"/>
      <c r="W94" s="24"/>
      <c r="X94" s="80"/>
      <c r="Y94" s="80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4"/>
      <c r="P95" s="46"/>
      <c r="Q95" s="49"/>
      <c r="R95" s="46"/>
      <c r="S95" s="46"/>
      <c r="T95" s="24"/>
      <c r="U95" s="24"/>
      <c r="V95" s="24"/>
      <c r="W95" s="24"/>
      <c r="X95" s="80"/>
      <c r="Y95" s="80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4"/>
      <c r="P96" s="46"/>
      <c r="Q96" s="49"/>
      <c r="R96" s="46"/>
      <c r="S96" s="46"/>
      <c r="T96" s="24"/>
      <c r="U96" s="24"/>
      <c r="V96" s="24"/>
      <c r="W96" s="24"/>
      <c r="X96" s="80"/>
      <c r="Y96" s="80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4"/>
      <c r="P97" s="46"/>
      <c r="Q97" s="49"/>
      <c r="R97" s="46"/>
      <c r="S97" s="46"/>
      <c r="T97" s="24"/>
      <c r="U97" s="24"/>
      <c r="V97" s="24"/>
      <c r="W97" s="24"/>
      <c r="X97" s="80"/>
      <c r="Y97" s="80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4"/>
      <c r="P98" s="46"/>
      <c r="Q98" s="49"/>
      <c r="R98" s="46"/>
      <c r="S98" s="46"/>
      <c r="T98" s="24"/>
      <c r="U98" s="24"/>
      <c r="V98" s="24"/>
      <c r="W98" s="24"/>
      <c r="X98" s="80"/>
      <c r="Y98" s="80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4"/>
      <c r="P99" s="46"/>
      <c r="Q99" s="49"/>
      <c r="R99" s="46"/>
      <c r="S99" s="46"/>
      <c r="T99" s="24"/>
      <c r="U99" s="24"/>
      <c r="V99" s="24"/>
      <c r="W99" s="24"/>
      <c r="X99" s="80"/>
      <c r="Y99" s="80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4"/>
      <c r="P100" s="46"/>
      <c r="Q100" s="49"/>
      <c r="R100" s="46"/>
      <c r="S100" s="46"/>
      <c r="T100" s="24"/>
      <c r="U100" s="24"/>
      <c r="V100" s="24"/>
      <c r="W100" s="24"/>
      <c r="X100" s="80"/>
      <c r="Y100" s="80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4"/>
      <c r="P101" s="46"/>
      <c r="Q101" s="49"/>
      <c r="R101" s="46"/>
      <c r="S101" s="46"/>
      <c r="T101" s="24"/>
      <c r="U101" s="24"/>
      <c r="V101" s="24"/>
      <c r="W101" s="24"/>
      <c r="X101" s="80"/>
      <c r="Y101" s="80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4"/>
      <c r="P102" s="46"/>
      <c r="Q102" s="49"/>
      <c r="R102" s="46"/>
      <c r="S102" s="46"/>
      <c r="T102" s="24"/>
      <c r="U102" s="24"/>
      <c r="V102" s="24"/>
      <c r="W102" s="24"/>
      <c r="X102" s="80"/>
      <c r="Y102" s="80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4"/>
      <c r="P103" s="46"/>
      <c r="Q103" s="49"/>
      <c r="R103" s="46"/>
      <c r="S103" s="46"/>
      <c r="T103" s="24"/>
      <c r="U103" s="24"/>
      <c r="V103" s="24"/>
      <c r="W103" s="24"/>
      <c r="X103" s="80"/>
      <c r="Y103" s="80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4"/>
      <c r="P104" s="46"/>
      <c r="Q104" s="49"/>
      <c r="R104" s="46"/>
      <c r="S104" s="46"/>
      <c r="T104" s="24"/>
      <c r="U104" s="24"/>
      <c r="V104" s="24"/>
      <c r="W104" s="24"/>
      <c r="X104" s="80"/>
      <c r="Y104" s="80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4"/>
      <c r="P105" s="46"/>
      <c r="Q105" s="49"/>
      <c r="R105" s="46"/>
      <c r="S105" s="46"/>
      <c r="T105" s="24"/>
      <c r="U105" s="24"/>
      <c r="V105" s="24"/>
      <c r="W105" s="24"/>
      <c r="X105" s="80"/>
      <c r="Y105" s="80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4"/>
      <c r="P106" s="46"/>
      <c r="Q106" s="49"/>
      <c r="R106" s="46"/>
      <c r="S106" s="46"/>
      <c r="T106" s="24"/>
      <c r="U106" s="24"/>
      <c r="V106" s="24"/>
      <c r="W106" s="24"/>
      <c r="X106" s="80"/>
      <c r="Y106" s="80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4"/>
      <c r="P107" s="46"/>
      <c r="Q107" s="49"/>
      <c r="R107" s="46"/>
      <c r="S107" s="46"/>
      <c r="T107" s="24"/>
      <c r="U107" s="24"/>
      <c r="V107" s="24"/>
      <c r="W107" s="24"/>
      <c r="X107" s="80"/>
      <c r="Y107" s="80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4"/>
      <c r="P108" s="46"/>
      <c r="Q108" s="49"/>
      <c r="R108" s="46"/>
      <c r="S108" s="46"/>
      <c r="T108" s="24"/>
      <c r="U108" s="24"/>
      <c r="V108" s="24"/>
      <c r="W108" s="24"/>
      <c r="X108" s="80"/>
      <c r="Y108" s="80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4"/>
      <c r="P109" s="46"/>
      <c r="Q109" s="49"/>
      <c r="R109" s="46"/>
      <c r="S109" s="46"/>
      <c r="T109" s="24"/>
      <c r="U109" s="24"/>
      <c r="V109" s="24"/>
      <c r="W109" s="24"/>
      <c r="X109" s="80"/>
      <c r="Y109" s="80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4"/>
      <c r="P110" s="46"/>
      <c r="Q110" s="49"/>
      <c r="R110" s="46"/>
      <c r="S110" s="46"/>
      <c r="T110" s="24"/>
      <c r="U110" s="24"/>
      <c r="V110" s="24"/>
      <c r="W110" s="24"/>
      <c r="X110" s="80"/>
      <c r="Y110" s="80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4"/>
      <c r="P111" s="46"/>
      <c r="Q111" s="49"/>
      <c r="R111" s="46"/>
      <c r="S111" s="46"/>
      <c r="T111" s="24"/>
      <c r="U111" s="24"/>
      <c r="V111" s="24"/>
      <c r="W111" s="24"/>
      <c r="X111" s="80"/>
      <c r="Y111" s="80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4"/>
      <c r="P112" s="46"/>
      <c r="Q112" s="49"/>
      <c r="R112" s="46"/>
      <c r="S112" s="46"/>
      <c r="T112" s="24"/>
      <c r="U112" s="24"/>
      <c r="V112" s="24"/>
      <c r="W112" s="24"/>
      <c r="X112" s="80"/>
      <c r="Y112" s="80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4"/>
      <c r="P113" s="46"/>
      <c r="Q113" s="49"/>
      <c r="R113" s="46"/>
      <c r="S113" s="46"/>
      <c r="T113" s="24"/>
      <c r="U113" s="24"/>
      <c r="V113" s="24"/>
      <c r="W113" s="24"/>
      <c r="X113" s="80"/>
      <c r="Y113" s="80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4"/>
      <c r="P114" s="46"/>
      <c r="Q114" s="49"/>
      <c r="R114" s="46"/>
      <c r="S114" s="46"/>
      <c r="T114" s="24"/>
      <c r="U114" s="24"/>
      <c r="V114" s="24"/>
      <c r="W114" s="24"/>
      <c r="X114" s="80"/>
      <c r="Y114" s="80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4"/>
      <c r="P115" s="46"/>
      <c r="Q115" s="49"/>
      <c r="R115" s="46"/>
      <c r="S115" s="46"/>
      <c r="T115" s="24"/>
      <c r="U115" s="24"/>
      <c r="V115" s="24"/>
      <c r="W115" s="24"/>
      <c r="X115" s="80"/>
      <c r="Y115" s="80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4"/>
      <c r="P116" s="46"/>
      <c r="Q116" s="49"/>
      <c r="R116" s="46"/>
      <c r="S116" s="46"/>
      <c r="T116" s="24"/>
      <c r="U116" s="24"/>
      <c r="V116" s="24"/>
      <c r="W116" s="24"/>
      <c r="X116" s="80"/>
      <c r="Y116" s="80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4"/>
      <c r="P117" s="46"/>
      <c r="Q117" s="49"/>
      <c r="R117" s="46"/>
      <c r="S117" s="46"/>
      <c r="T117" s="24"/>
      <c r="U117" s="24"/>
      <c r="V117" s="24"/>
      <c r="W117" s="24"/>
      <c r="X117" s="80"/>
      <c r="Y117" s="80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4"/>
      <c r="P118" s="46"/>
      <c r="Q118" s="49"/>
      <c r="R118" s="46"/>
      <c r="S118" s="46"/>
      <c r="T118" s="24"/>
      <c r="U118" s="24"/>
      <c r="V118" s="24"/>
      <c r="W118" s="24"/>
      <c r="X118" s="80"/>
      <c r="Y118" s="80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4"/>
      <c r="P119" s="46"/>
      <c r="Q119" s="49"/>
      <c r="R119" s="46"/>
      <c r="S119" s="46"/>
      <c r="T119" s="24"/>
      <c r="U119" s="24"/>
      <c r="V119" s="24"/>
      <c r="W119" s="24"/>
      <c r="X119" s="80"/>
      <c r="Y119" s="80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4"/>
      <c r="P120" s="46"/>
      <c r="Q120" s="49"/>
      <c r="R120" s="46"/>
      <c r="S120" s="46"/>
      <c r="T120" s="24"/>
      <c r="U120" s="24"/>
      <c r="V120" s="24"/>
      <c r="W120" s="24"/>
      <c r="X120" s="80"/>
      <c r="Y120" s="80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4"/>
      <c r="P121" s="46"/>
      <c r="Q121" s="49"/>
      <c r="R121" s="46"/>
      <c r="S121" s="46"/>
      <c r="T121" s="24"/>
      <c r="U121" s="24"/>
      <c r="V121" s="24"/>
      <c r="W121" s="24"/>
      <c r="X121" s="80"/>
      <c r="Y121" s="80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4"/>
      <c r="P122" s="46"/>
      <c r="Q122" s="49"/>
      <c r="R122" s="46"/>
      <c r="S122" s="46"/>
      <c r="T122" s="24"/>
      <c r="U122" s="24"/>
      <c r="V122" s="24"/>
      <c r="W122" s="24"/>
      <c r="X122" s="80"/>
      <c r="Y122" s="80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4"/>
      <c r="P123" s="46"/>
      <c r="Q123" s="49"/>
      <c r="R123" s="46"/>
      <c r="S123" s="46"/>
      <c r="T123" s="24"/>
      <c r="U123" s="24"/>
      <c r="V123" s="24"/>
      <c r="W123" s="24"/>
      <c r="X123" s="80"/>
      <c r="Y123" s="80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4"/>
      <c r="P124" s="46"/>
      <c r="Q124" s="49"/>
      <c r="R124" s="46"/>
      <c r="S124" s="46"/>
      <c r="T124" s="24"/>
      <c r="U124" s="24"/>
      <c r="V124" s="24"/>
      <c r="W124" s="24"/>
      <c r="X124" s="80"/>
      <c r="Y124" s="80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4"/>
      <c r="P125" s="46"/>
      <c r="Q125" s="49"/>
      <c r="R125" s="46"/>
      <c r="S125" s="46"/>
      <c r="T125" s="24"/>
      <c r="U125" s="24"/>
      <c r="V125" s="24"/>
      <c r="W125" s="24"/>
      <c r="X125" s="80"/>
      <c r="Y125" s="80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4"/>
      <c r="P126" s="46"/>
      <c r="Q126" s="49"/>
      <c r="R126" s="46"/>
      <c r="S126" s="46"/>
      <c r="T126" s="24"/>
      <c r="U126" s="24"/>
      <c r="V126" s="24"/>
      <c r="W126" s="24"/>
      <c r="X126" s="80"/>
      <c r="Y126" s="80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4"/>
      <c r="P127" s="46"/>
      <c r="Q127" s="49"/>
      <c r="R127" s="46"/>
      <c r="S127" s="46"/>
      <c r="T127" s="24"/>
      <c r="U127" s="24"/>
      <c r="V127" s="24"/>
      <c r="W127" s="24"/>
      <c r="X127" s="80"/>
      <c r="Y127" s="80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4"/>
      <c r="P128" s="46"/>
      <c r="Q128" s="49"/>
      <c r="R128" s="46"/>
      <c r="S128" s="46"/>
      <c r="T128" s="24"/>
      <c r="U128" s="24"/>
      <c r="V128" s="24"/>
      <c r="W128" s="24"/>
      <c r="X128" s="80"/>
      <c r="Y128" s="80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4"/>
      <c r="P129" s="46"/>
      <c r="Q129" s="49"/>
      <c r="R129" s="46"/>
      <c r="S129" s="46"/>
      <c r="T129" s="24"/>
      <c r="U129" s="24"/>
      <c r="V129" s="24"/>
      <c r="W129" s="24"/>
      <c r="X129" s="80"/>
      <c r="Y129" s="80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4"/>
      <c r="P130" s="46"/>
      <c r="Q130" s="49"/>
      <c r="R130" s="46"/>
      <c r="S130" s="46"/>
      <c r="T130" s="24"/>
      <c r="U130" s="24"/>
      <c r="V130" s="24"/>
      <c r="W130" s="24"/>
      <c r="X130" s="80"/>
      <c r="Y130" s="80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4"/>
      <c r="P131" s="46"/>
      <c r="Q131" s="49"/>
      <c r="R131" s="46"/>
      <c r="S131" s="46"/>
      <c r="T131" s="24"/>
      <c r="U131" s="24"/>
      <c r="V131" s="24"/>
      <c r="W131" s="24"/>
      <c r="X131" s="80"/>
      <c r="Y131" s="80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4"/>
      <c r="P132" s="46"/>
      <c r="Q132" s="49"/>
      <c r="R132" s="46"/>
      <c r="S132" s="46"/>
      <c r="T132" s="24"/>
      <c r="U132" s="24"/>
      <c r="V132" s="24"/>
      <c r="W132" s="24"/>
      <c r="X132" s="80"/>
      <c r="Y132" s="80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4"/>
      <c r="P133" s="46"/>
      <c r="Q133" s="49"/>
      <c r="R133" s="46"/>
      <c r="S133" s="46"/>
      <c r="T133" s="24"/>
      <c r="U133" s="24"/>
      <c r="V133" s="24"/>
      <c r="W133" s="24"/>
      <c r="X133" s="80"/>
      <c r="Y133" s="80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4"/>
      <c r="P134" s="46"/>
      <c r="Q134" s="49"/>
      <c r="R134" s="46"/>
      <c r="S134" s="46"/>
      <c r="T134" s="24"/>
      <c r="U134" s="24"/>
      <c r="V134" s="24"/>
      <c r="W134" s="24"/>
      <c r="X134" s="80"/>
      <c r="Y134" s="80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4"/>
      <c r="P135" s="46"/>
      <c r="Q135" s="49"/>
      <c r="R135" s="46"/>
      <c r="S135" s="46"/>
      <c r="T135" s="24"/>
      <c r="U135" s="24"/>
      <c r="V135" s="24"/>
      <c r="W135" s="24"/>
      <c r="X135" s="80"/>
      <c r="Y135" s="80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4"/>
      <c r="P136" s="46"/>
      <c r="Q136" s="49"/>
      <c r="R136" s="46"/>
      <c r="S136" s="46"/>
      <c r="T136" s="24"/>
      <c r="U136" s="24"/>
      <c r="V136" s="24"/>
      <c r="W136" s="24"/>
      <c r="X136" s="80"/>
      <c r="Y136" s="80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4"/>
      <c r="P137" s="46"/>
      <c r="Q137" s="49"/>
      <c r="R137" s="46"/>
      <c r="S137" s="46"/>
      <c r="T137" s="24"/>
      <c r="U137" s="24"/>
      <c r="V137" s="24"/>
      <c r="W137" s="24"/>
      <c r="X137" s="80"/>
      <c r="Y137" s="80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4"/>
      <c r="P138" s="46"/>
      <c r="Q138" s="49"/>
      <c r="R138" s="46"/>
      <c r="S138" s="46"/>
      <c r="T138" s="24"/>
      <c r="U138" s="24"/>
      <c r="V138" s="24"/>
      <c r="W138" s="24"/>
      <c r="X138" s="80"/>
      <c r="Y138" s="80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4"/>
      <c r="P139" s="46"/>
      <c r="Q139" s="49"/>
      <c r="R139" s="46"/>
      <c r="S139" s="46"/>
      <c r="T139" s="24"/>
      <c r="U139" s="24"/>
      <c r="V139" s="24"/>
      <c r="W139" s="24"/>
      <c r="X139" s="80"/>
      <c r="Y139" s="80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6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4"/>
      <c r="P140" s="46"/>
      <c r="Q140" s="49"/>
      <c r="R140" s="46"/>
      <c r="S140" s="46"/>
      <c r="T140" s="24"/>
      <c r="U140" s="24"/>
      <c r="V140" s="24"/>
      <c r="W140" s="24"/>
      <c r="X140" s="80"/>
      <c r="Y140" s="80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6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4"/>
      <c r="P141" s="46"/>
      <c r="Q141" s="49"/>
      <c r="R141" s="46"/>
      <c r="S141" s="46"/>
      <c r="T141" s="24"/>
      <c r="U141" s="24"/>
      <c r="V141" s="24"/>
      <c r="W141" s="24"/>
      <c r="X141" s="80"/>
      <c r="Y141" s="80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6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4"/>
      <c r="P142" s="46"/>
      <c r="Q142" s="49"/>
      <c r="R142" s="46"/>
      <c r="S142" s="46"/>
      <c r="T142" s="24"/>
      <c r="U142" s="24"/>
      <c r="V142" s="24"/>
      <c r="W142" s="24"/>
      <c r="X142" s="80"/>
      <c r="Y142" s="80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5" t="s">
        <v>64</v>
      </c>
      <c r="F1" s="126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6"/>
      <c r="AB1" s="126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3" t="s">
        <v>65</v>
      </c>
      <c r="C2" s="84"/>
      <c r="D2" s="127"/>
      <c r="E2" s="13" t="s">
        <v>12</v>
      </c>
      <c r="F2" s="14"/>
      <c r="G2" s="14"/>
      <c r="H2" s="14"/>
      <c r="I2" s="20"/>
      <c r="J2" s="15"/>
      <c r="K2" s="115"/>
      <c r="L2" s="22" t="s">
        <v>91</v>
      </c>
      <c r="M2" s="14"/>
      <c r="N2" s="14"/>
      <c r="O2" s="21"/>
      <c r="P2" s="19"/>
      <c r="Q2" s="22" t="s">
        <v>92</v>
      </c>
      <c r="R2" s="14"/>
      <c r="S2" s="14"/>
      <c r="T2" s="14"/>
      <c r="U2" s="20"/>
      <c r="V2" s="21"/>
      <c r="W2" s="19"/>
      <c r="X2" s="128" t="s">
        <v>93</v>
      </c>
      <c r="Y2" s="129"/>
      <c r="Z2" s="130"/>
      <c r="AA2" s="13" t="s">
        <v>12</v>
      </c>
      <c r="AB2" s="14"/>
      <c r="AC2" s="14"/>
      <c r="AD2" s="14"/>
      <c r="AE2" s="20"/>
      <c r="AF2" s="15"/>
      <c r="AG2" s="115"/>
      <c r="AH2" s="22" t="s">
        <v>94</v>
      </c>
      <c r="AI2" s="14"/>
      <c r="AJ2" s="14"/>
      <c r="AK2" s="21"/>
      <c r="AL2" s="19"/>
      <c r="AM2" s="22" t="s">
        <v>92</v>
      </c>
      <c r="AN2" s="14"/>
      <c r="AO2" s="14"/>
      <c r="AP2" s="14"/>
      <c r="AQ2" s="20"/>
      <c r="AR2" s="21"/>
      <c r="AS2" s="131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1"/>
      <c r="L3" s="18" t="s">
        <v>5</v>
      </c>
      <c r="M3" s="18" t="s">
        <v>6</v>
      </c>
      <c r="N3" s="18" t="s">
        <v>95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1"/>
      <c r="AH3" s="18" t="s">
        <v>5</v>
      </c>
      <c r="AI3" s="18" t="s">
        <v>6</v>
      </c>
      <c r="AJ3" s="18" t="s">
        <v>95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1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31">
        <v>1997</v>
      </c>
      <c r="C4" s="37" t="s">
        <v>53</v>
      </c>
      <c r="D4" s="2" t="s">
        <v>57</v>
      </c>
      <c r="E4" s="31">
        <v>23</v>
      </c>
      <c r="F4" s="31">
        <v>3</v>
      </c>
      <c r="G4" s="31">
        <v>17</v>
      </c>
      <c r="H4" s="32">
        <v>12</v>
      </c>
      <c r="I4" s="31">
        <v>86</v>
      </c>
      <c r="J4" s="39"/>
      <c r="K4" s="35"/>
      <c r="L4" s="132"/>
      <c r="M4" s="18"/>
      <c r="N4" s="18"/>
      <c r="O4" s="18"/>
      <c r="P4" s="24"/>
      <c r="Q4" s="31"/>
      <c r="R4" s="31"/>
      <c r="S4" s="32"/>
      <c r="T4" s="31"/>
      <c r="U4" s="31"/>
      <c r="V4" s="133"/>
      <c r="W4" s="35"/>
      <c r="X4" s="31"/>
      <c r="Y4" s="37"/>
      <c r="Z4" s="2"/>
      <c r="AA4" s="31"/>
      <c r="AB4" s="31"/>
      <c r="AC4" s="31"/>
      <c r="AD4" s="32"/>
      <c r="AE4" s="31"/>
      <c r="AF4" s="39"/>
      <c r="AG4" s="35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34"/>
      <c r="AS4" s="135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31">
        <v>1998</v>
      </c>
      <c r="C5" s="37" t="s">
        <v>56</v>
      </c>
      <c r="D5" s="2" t="s">
        <v>57</v>
      </c>
      <c r="E5" s="31">
        <v>19</v>
      </c>
      <c r="F5" s="31">
        <v>1</v>
      </c>
      <c r="G5" s="31">
        <v>15</v>
      </c>
      <c r="H5" s="32">
        <v>12</v>
      </c>
      <c r="I5" s="31">
        <v>77</v>
      </c>
      <c r="J5" s="39"/>
      <c r="K5" s="35"/>
      <c r="L5" s="132"/>
      <c r="M5" s="18"/>
      <c r="N5" s="18"/>
      <c r="O5" s="18"/>
      <c r="P5" s="24"/>
      <c r="Q5" s="31"/>
      <c r="R5" s="31"/>
      <c r="S5" s="32"/>
      <c r="T5" s="31"/>
      <c r="U5" s="31"/>
      <c r="V5" s="133"/>
      <c r="W5" s="35"/>
      <c r="X5" s="31"/>
      <c r="Y5" s="37"/>
      <c r="Z5" s="2"/>
      <c r="AA5" s="31"/>
      <c r="AB5" s="31"/>
      <c r="AC5" s="31"/>
      <c r="AD5" s="32"/>
      <c r="AE5" s="31"/>
      <c r="AF5" s="39"/>
      <c r="AG5" s="35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34"/>
      <c r="AS5" s="135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31"/>
      <c r="C6" s="37"/>
      <c r="D6" s="2"/>
      <c r="E6" s="31"/>
      <c r="F6" s="31"/>
      <c r="G6" s="31"/>
      <c r="H6" s="32"/>
      <c r="I6" s="31"/>
      <c r="J6" s="39"/>
      <c r="K6" s="35"/>
      <c r="L6" s="132"/>
      <c r="M6" s="18"/>
      <c r="N6" s="18"/>
      <c r="O6" s="18"/>
      <c r="P6" s="24"/>
      <c r="Q6" s="31"/>
      <c r="R6" s="31"/>
      <c r="S6" s="32"/>
      <c r="T6" s="31"/>
      <c r="U6" s="31"/>
      <c r="V6" s="133"/>
      <c r="W6" s="35"/>
      <c r="X6" s="31"/>
      <c r="Y6" s="37"/>
      <c r="Z6" s="2"/>
      <c r="AA6" s="31"/>
      <c r="AB6" s="31"/>
      <c r="AC6" s="31"/>
      <c r="AD6" s="32"/>
      <c r="AE6" s="31"/>
      <c r="AF6" s="39"/>
      <c r="AG6" s="35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34"/>
      <c r="AS6" s="135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31"/>
      <c r="C7" s="37"/>
      <c r="D7" s="2"/>
      <c r="E7" s="31"/>
      <c r="F7" s="31"/>
      <c r="G7" s="31"/>
      <c r="H7" s="32"/>
      <c r="I7" s="31"/>
      <c r="J7" s="39"/>
      <c r="K7" s="35"/>
      <c r="L7" s="132"/>
      <c r="M7" s="18"/>
      <c r="N7" s="18"/>
      <c r="O7" s="18"/>
      <c r="P7" s="24"/>
      <c r="Q7" s="31"/>
      <c r="R7" s="31"/>
      <c r="S7" s="32"/>
      <c r="T7" s="31"/>
      <c r="U7" s="31"/>
      <c r="V7" s="133"/>
      <c r="W7" s="35"/>
      <c r="X7" s="31">
        <v>2001</v>
      </c>
      <c r="Y7" s="31" t="s">
        <v>53</v>
      </c>
      <c r="Z7" s="2" t="s">
        <v>51</v>
      </c>
      <c r="AA7" s="31">
        <v>8</v>
      </c>
      <c r="AB7" s="31">
        <v>0</v>
      </c>
      <c r="AC7" s="31">
        <v>5</v>
      </c>
      <c r="AD7" s="31">
        <v>5</v>
      </c>
      <c r="AE7" s="31">
        <v>36</v>
      </c>
      <c r="AF7" s="55">
        <v>0.67920000000000003</v>
      </c>
      <c r="AG7" s="154">
        <v>53</v>
      </c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34"/>
      <c r="AS7" s="135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31"/>
      <c r="C8" s="37"/>
      <c r="D8" s="2"/>
      <c r="E8" s="31"/>
      <c r="F8" s="31"/>
      <c r="G8" s="31"/>
      <c r="H8" s="32"/>
      <c r="I8" s="31"/>
      <c r="J8" s="39"/>
      <c r="K8" s="35"/>
      <c r="L8" s="132"/>
      <c r="M8" s="18"/>
      <c r="N8" s="18"/>
      <c r="O8" s="18"/>
      <c r="P8" s="24"/>
      <c r="Q8" s="31"/>
      <c r="R8" s="31"/>
      <c r="S8" s="32"/>
      <c r="T8" s="31"/>
      <c r="U8" s="31"/>
      <c r="V8" s="133"/>
      <c r="W8" s="35"/>
      <c r="X8" s="31">
        <v>2002</v>
      </c>
      <c r="Y8" s="31" t="s">
        <v>54</v>
      </c>
      <c r="Z8" s="2" t="s">
        <v>51</v>
      </c>
      <c r="AA8" s="31">
        <v>14</v>
      </c>
      <c r="AB8" s="31">
        <v>4</v>
      </c>
      <c r="AC8" s="31">
        <v>9</v>
      </c>
      <c r="AD8" s="31">
        <v>18</v>
      </c>
      <c r="AE8" s="31">
        <v>68</v>
      </c>
      <c r="AF8" s="55">
        <v>0.69379999999999997</v>
      </c>
      <c r="AG8" s="154">
        <v>98</v>
      </c>
      <c r="AH8" s="18"/>
      <c r="AI8" s="18"/>
      <c r="AJ8" s="18"/>
      <c r="AK8" s="18"/>
      <c r="AL8" s="24"/>
      <c r="AM8" s="31">
        <v>5</v>
      </c>
      <c r="AN8" s="31">
        <v>0</v>
      </c>
      <c r="AO8" s="31">
        <v>0</v>
      </c>
      <c r="AP8" s="31">
        <v>5</v>
      </c>
      <c r="AQ8" s="31">
        <v>16</v>
      </c>
      <c r="AR8" s="134">
        <v>0.48480000000000001</v>
      </c>
      <c r="AS8" s="135">
        <v>33</v>
      </c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31"/>
      <c r="C9" s="37"/>
      <c r="D9" s="2"/>
      <c r="E9" s="31"/>
      <c r="F9" s="31"/>
      <c r="G9" s="31"/>
      <c r="H9" s="32"/>
      <c r="I9" s="31"/>
      <c r="J9" s="39"/>
      <c r="K9" s="35"/>
      <c r="L9" s="132"/>
      <c r="M9" s="18"/>
      <c r="N9" s="18"/>
      <c r="O9" s="18"/>
      <c r="P9" s="24"/>
      <c r="Q9" s="31"/>
      <c r="R9" s="31"/>
      <c r="S9" s="32"/>
      <c r="T9" s="31"/>
      <c r="U9" s="31"/>
      <c r="V9" s="133"/>
      <c r="W9" s="35"/>
      <c r="X9" s="31">
        <v>2003</v>
      </c>
      <c r="Y9" s="31" t="s">
        <v>55</v>
      </c>
      <c r="Z9" s="2" t="s">
        <v>51</v>
      </c>
      <c r="AA9" s="31">
        <v>15</v>
      </c>
      <c r="AB9" s="31">
        <v>0</v>
      </c>
      <c r="AC9" s="31">
        <v>4</v>
      </c>
      <c r="AD9" s="31">
        <v>10</v>
      </c>
      <c r="AE9" s="31">
        <v>46</v>
      </c>
      <c r="AF9" s="55">
        <v>0.70760000000000001</v>
      </c>
      <c r="AG9" s="154">
        <v>65</v>
      </c>
      <c r="AH9" s="18"/>
      <c r="AI9" s="18"/>
      <c r="AJ9" s="18"/>
      <c r="AK9" s="18"/>
      <c r="AL9" s="24"/>
      <c r="AM9" s="31">
        <v>2</v>
      </c>
      <c r="AN9" s="31">
        <v>0</v>
      </c>
      <c r="AO9" s="31">
        <v>0</v>
      </c>
      <c r="AP9" s="31">
        <v>2</v>
      </c>
      <c r="AQ9" s="31">
        <v>4</v>
      </c>
      <c r="AR9" s="134">
        <v>0.4</v>
      </c>
      <c r="AS9" s="135">
        <v>10</v>
      </c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ht="14.25" x14ac:dyDescent="0.2">
      <c r="A10" s="46"/>
      <c r="B10" s="96" t="s">
        <v>96</v>
      </c>
      <c r="C10" s="87"/>
      <c r="D10" s="86"/>
      <c r="E10" s="85">
        <f>SUM(E4:E9)</f>
        <v>42</v>
      </c>
      <c r="F10" s="85">
        <f>SUM(F4:F9)</f>
        <v>4</v>
      </c>
      <c r="G10" s="85">
        <f>SUM(G4:G9)</f>
        <v>32</v>
      </c>
      <c r="H10" s="85">
        <f>SUM(H4:H9)</f>
        <v>24</v>
      </c>
      <c r="I10" s="85">
        <f>SUM(I4:I9)</f>
        <v>163</v>
      </c>
      <c r="J10" s="136">
        <v>0</v>
      </c>
      <c r="K10" s="115">
        <f>SUM(K4:K9)</f>
        <v>0</v>
      </c>
      <c r="L10" s="22"/>
      <c r="M10" s="20"/>
      <c r="N10" s="137"/>
      <c r="O10" s="138"/>
      <c r="P10" s="24"/>
      <c r="Q10" s="85">
        <f>SUM(Q4:Q9)</f>
        <v>0</v>
      </c>
      <c r="R10" s="85">
        <f>SUM(R4:R9)</f>
        <v>0</v>
      </c>
      <c r="S10" s="85">
        <f>SUM(S4:S9)</f>
        <v>0</v>
      </c>
      <c r="T10" s="85">
        <f>SUM(T4:T9)</f>
        <v>0</v>
      </c>
      <c r="U10" s="85">
        <f>SUM(U4:U9)</f>
        <v>0</v>
      </c>
      <c r="V10" s="44">
        <v>0</v>
      </c>
      <c r="W10" s="115">
        <f>SUM(W4:W9)</f>
        <v>0</v>
      </c>
      <c r="X10" s="16" t="s">
        <v>96</v>
      </c>
      <c r="Y10" s="17"/>
      <c r="Z10" s="15"/>
      <c r="AA10" s="85">
        <f>SUM(AA4:AA9)</f>
        <v>37</v>
      </c>
      <c r="AB10" s="85">
        <f>SUM(AB4:AB9)</f>
        <v>4</v>
      </c>
      <c r="AC10" s="85">
        <f>SUM(AC4:AC9)</f>
        <v>18</v>
      </c>
      <c r="AD10" s="85">
        <f>SUM(AD4:AD9)</f>
        <v>33</v>
      </c>
      <c r="AE10" s="85">
        <f>SUM(AE4:AE9)</f>
        <v>150</v>
      </c>
      <c r="AF10" s="136">
        <f>PRODUCT(AE10/AG10)</f>
        <v>0.69444444444444442</v>
      </c>
      <c r="AG10" s="115">
        <f>SUM(AG4:AG9)</f>
        <v>216</v>
      </c>
      <c r="AH10" s="22"/>
      <c r="AI10" s="20"/>
      <c r="AJ10" s="137"/>
      <c r="AK10" s="138"/>
      <c r="AL10" s="24"/>
      <c r="AM10" s="85">
        <f>SUM(AM4:AM9)</f>
        <v>7</v>
      </c>
      <c r="AN10" s="85">
        <f>SUM(AN4:AN9)</f>
        <v>0</v>
      </c>
      <c r="AO10" s="85">
        <f>SUM(AO4:AO9)</f>
        <v>0</v>
      </c>
      <c r="AP10" s="85">
        <f>SUM(AP4:AP9)</f>
        <v>7</v>
      </c>
      <c r="AQ10" s="85">
        <f>SUM(AQ4:AQ9)</f>
        <v>20</v>
      </c>
      <c r="AR10" s="136">
        <f>PRODUCT(AQ10/AS10)</f>
        <v>0.46511627906976744</v>
      </c>
      <c r="AS10" s="131">
        <f>SUM(AS4:AS9)</f>
        <v>43</v>
      </c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7"/>
      <c r="K11" s="35"/>
      <c r="L11" s="24"/>
      <c r="M11" s="24"/>
      <c r="N11" s="24"/>
      <c r="O11" s="24"/>
      <c r="P11" s="46"/>
      <c r="Q11" s="46"/>
      <c r="R11" s="49"/>
      <c r="S11" s="46"/>
      <c r="T11" s="46"/>
      <c r="U11" s="24"/>
      <c r="V11" s="24"/>
      <c r="W11" s="35"/>
      <c r="X11" s="46"/>
      <c r="Y11" s="46"/>
      <c r="Z11" s="46"/>
      <c r="AA11" s="46"/>
      <c r="AB11" s="46"/>
      <c r="AC11" s="46"/>
      <c r="AD11" s="46"/>
      <c r="AE11" s="46"/>
      <c r="AF11" s="47"/>
      <c r="AG11" s="35"/>
      <c r="AH11" s="24"/>
      <c r="AI11" s="24"/>
      <c r="AJ11" s="24"/>
      <c r="AK11" s="24"/>
      <c r="AL11" s="46"/>
      <c r="AM11" s="46"/>
      <c r="AN11" s="49"/>
      <c r="AO11" s="46"/>
      <c r="AP11" s="46"/>
      <c r="AQ11" s="24"/>
      <c r="AR11" s="24"/>
      <c r="AS11" s="35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139" t="s">
        <v>97</v>
      </c>
      <c r="C12" s="140"/>
      <c r="D12" s="141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27</v>
      </c>
      <c r="M12" s="18" t="s">
        <v>28</v>
      </c>
      <c r="N12" s="18" t="s">
        <v>98</v>
      </c>
      <c r="O12" s="18" t="s">
        <v>99</v>
      </c>
      <c r="Q12" s="49"/>
      <c r="R12" s="49" t="s">
        <v>59</v>
      </c>
      <c r="S12" s="49"/>
      <c r="T12" s="46" t="s">
        <v>60</v>
      </c>
      <c r="U12" s="24"/>
      <c r="V12" s="35"/>
      <c r="W12" s="35"/>
      <c r="X12" s="142"/>
      <c r="Y12" s="142"/>
      <c r="Z12" s="142"/>
      <c r="AA12" s="142"/>
      <c r="AB12" s="142"/>
      <c r="AC12" s="49"/>
      <c r="AD12" s="49"/>
      <c r="AE12" s="49"/>
      <c r="AF12" s="46"/>
      <c r="AG12" s="46"/>
      <c r="AH12" s="46"/>
      <c r="AI12" s="46"/>
      <c r="AJ12" s="46"/>
      <c r="AK12" s="46"/>
      <c r="AM12" s="35"/>
      <c r="AN12" s="142"/>
      <c r="AO12" s="142"/>
      <c r="AP12" s="142"/>
      <c r="AQ12" s="142"/>
      <c r="AR12" s="142"/>
      <c r="AS12" s="142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51" t="s">
        <v>100</v>
      </c>
      <c r="C13" s="12"/>
      <c r="D13" s="53"/>
      <c r="E13" s="143">
        <v>31</v>
      </c>
      <c r="F13" s="143">
        <v>1</v>
      </c>
      <c r="G13" s="143">
        <v>19</v>
      </c>
      <c r="H13" s="143">
        <v>9</v>
      </c>
      <c r="I13" s="143">
        <v>90</v>
      </c>
      <c r="J13" s="144">
        <v>0.47099999999999997</v>
      </c>
      <c r="K13" s="46">
        <f>PRODUCT(I13/J13)</f>
        <v>191.08280254777071</v>
      </c>
      <c r="L13" s="145">
        <f>PRODUCT((F13+G13)/E13)</f>
        <v>0.64516129032258063</v>
      </c>
      <c r="M13" s="145">
        <f>PRODUCT(H13/E13)</f>
        <v>0.29032258064516131</v>
      </c>
      <c r="N13" s="145">
        <f>PRODUCT((F13+G13+H13)/E13)</f>
        <v>0.93548387096774188</v>
      </c>
      <c r="O13" s="145">
        <f>PRODUCT(I13/E13)</f>
        <v>2.903225806451613</v>
      </c>
      <c r="Q13" s="49"/>
      <c r="R13" s="49"/>
      <c r="S13" s="49"/>
      <c r="T13" s="46" t="s">
        <v>61</v>
      </c>
      <c r="U13" s="46"/>
      <c r="V13" s="46"/>
      <c r="W13" s="46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6"/>
      <c r="AL13" s="46"/>
      <c r="AM13" s="46"/>
      <c r="AN13" s="49"/>
      <c r="AO13" s="49"/>
      <c r="AP13" s="49"/>
      <c r="AQ13" s="49"/>
      <c r="AR13" s="49"/>
      <c r="AS13" s="49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146" t="s">
        <v>65</v>
      </c>
      <c r="C14" s="147"/>
      <c r="D14" s="148"/>
      <c r="E14" s="143">
        <f>PRODUCT(E10+Q10)</f>
        <v>42</v>
      </c>
      <c r="F14" s="143">
        <f>PRODUCT(F10+R10)</f>
        <v>4</v>
      </c>
      <c r="G14" s="143">
        <f>PRODUCT(G10+S10)</f>
        <v>32</v>
      </c>
      <c r="H14" s="143">
        <f>PRODUCT(H10+T10)</f>
        <v>24</v>
      </c>
      <c r="I14" s="143">
        <f>PRODUCT(I10+U10)</f>
        <v>163</v>
      </c>
      <c r="J14" s="144"/>
      <c r="K14" s="46">
        <f>PRODUCT(K10+W10)</f>
        <v>0</v>
      </c>
      <c r="L14" s="145">
        <f>PRODUCT((F14+G14)/E14)</f>
        <v>0.8571428571428571</v>
      </c>
      <c r="M14" s="145">
        <f>PRODUCT(H14/E14)</f>
        <v>0.5714285714285714</v>
      </c>
      <c r="N14" s="145">
        <f>PRODUCT((F14+G14+H14)/E14)</f>
        <v>1.4285714285714286</v>
      </c>
      <c r="O14" s="145">
        <f>PRODUCT(I14/E14)</f>
        <v>3.8809523809523809</v>
      </c>
      <c r="Q14" s="49"/>
      <c r="R14" s="49"/>
      <c r="S14" s="49"/>
      <c r="T14" s="46" t="s">
        <v>62</v>
      </c>
      <c r="U14" s="46"/>
      <c r="V14" s="46"/>
      <c r="W14" s="46"/>
      <c r="X14" s="46"/>
      <c r="Y14" s="46"/>
      <c r="Z14" s="46"/>
      <c r="AA14" s="46"/>
      <c r="AB14" s="46"/>
      <c r="AC14" s="49"/>
      <c r="AD14" s="49"/>
      <c r="AE14" s="49"/>
      <c r="AF14" s="49"/>
      <c r="AG14" s="49"/>
      <c r="AH14" s="49"/>
      <c r="AI14" s="49"/>
      <c r="AJ14" s="49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42" t="s">
        <v>93</v>
      </c>
      <c r="C15" s="149"/>
      <c r="D15" s="150"/>
      <c r="E15" s="143">
        <f>PRODUCT(AA10+AM10)</f>
        <v>44</v>
      </c>
      <c r="F15" s="143">
        <f>PRODUCT(AB10+AN10)</f>
        <v>4</v>
      </c>
      <c r="G15" s="143">
        <f>PRODUCT(AC10+AO10)</f>
        <v>18</v>
      </c>
      <c r="H15" s="143">
        <f>PRODUCT(AD10+AP10)</f>
        <v>40</v>
      </c>
      <c r="I15" s="143">
        <f>PRODUCT(AE10+AQ10)</f>
        <v>170</v>
      </c>
      <c r="J15" s="144">
        <f>PRODUCT(I15/K15)</f>
        <v>0.65637065637065639</v>
      </c>
      <c r="K15" s="24">
        <f>PRODUCT(AG10+AS10)</f>
        <v>259</v>
      </c>
      <c r="L15" s="145">
        <f>PRODUCT((F15+G15)/E15)</f>
        <v>0.5</v>
      </c>
      <c r="M15" s="145">
        <f>PRODUCT(H15/E15)</f>
        <v>0.90909090909090906</v>
      </c>
      <c r="N15" s="145">
        <f>PRODUCT((F15+G15+H15)/E15)</f>
        <v>1.4090909090909092</v>
      </c>
      <c r="O15" s="145">
        <f>PRODUCT(I15/E15)</f>
        <v>3.8636363636363638</v>
      </c>
      <c r="Q15" s="49"/>
      <c r="R15" s="49"/>
      <c r="S15" s="46"/>
      <c r="T15" s="46" t="s">
        <v>63</v>
      </c>
      <c r="U15" s="24"/>
      <c r="V15" s="24"/>
      <c r="W15" s="46"/>
      <c r="X15" s="46"/>
      <c r="Y15" s="46"/>
      <c r="Z15" s="46"/>
      <c r="AA15" s="46"/>
      <c r="AB15" s="46"/>
      <c r="AC15" s="49"/>
      <c r="AD15" s="49"/>
      <c r="AE15" s="49"/>
      <c r="AF15" s="49"/>
      <c r="AG15" s="49"/>
      <c r="AH15" s="49"/>
      <c r="AI15" s="49"/>
      <c r="AJ15" s="49"/>
      <c r="AK15" s="46"/>
      <c r="AL15" s="24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151" t="s">
        <v>96</v>
      </c>
      <c r="C16" s="152"/>
      <c r="D16" s="153"/>
      <c r="E16" s="143">
        <f>SUM(E13:E15)</f>
        <v>117</v>
      </c>
      <c r="F16" s="143">
        <f t="shared" ref="F16:I16" si="0">SUM(F13:F15)</f>
        <v>9</v>
      </c>
      <c r="G16" s="143">
        <f t="shared" si="0"/>
        <v>69</v>
      </c>
      <c r="H16" s="143">
        <f t="shared" si="0"/>
        <v>73</v>
      </c>
      <c r="I16" s="143">
        <f t="shared" si="0"/>
        <v>423</v>
      </c>
      <c r="J16" s="144"/>
      <c r="K16" s="46">
        <f>SUM(K13:K15)</f>
        <v>450.08280254777071</v>
      </c>
      <c r="L16" s="145">
        <f>PRODUCT((F16+G16)/E16)</f>
        <v>0.66666666666666663</v>
      </c>
      <c r="M16" s="145">
        <f>PRODUCT(H16/E16)</f>
        <v>0.62393162393162394</v>
      </c>
      <c r="N16" s="145">
        <f>PRODUCT((F16+G16+H16)/E16)</f>
        <v>1.2905982905982907</v>
      </c>
      <c r="O16" s="145">
        <f>PRODUCT(I16/E16)</f>
        <v>3.6153846153846154</v>
      </c>
      <c r="Q16" s="24"/>
      <c r="R16" s="24"/>
      <c r="S16" s="24"/>
      <c r="T16" s="46" t="s">
        <v>101</v>
      </c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9"/>
      <c r="AF16" s="49"/>
      <c r="AG16" s="49"/>
      <c r="AH16" s="49"/>
      <c r="AI16" s="49"/>
      <c r="AJ16" s="49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ht="14.25" x14ac:dyDescent="0.2">
      <c r="A17" s="46"/>
      <c r="B17" s="46"/>
      <c r="C17" s="46"/>
      <c r="D17" s="46"/>
      <c r="E17" s="24"/>
      <c r="F17" s="24"/>
      <c r="G17" s="24"/>
      <c r="H17" s="24"/>
      <c r="I17" s="24"/>
      <c r="J17" s="46"/>
      <c r="K17" s="46"/>
      <c r="L17" s="24"/>
      <c r="M17" s="24"/>
      <c r="N17" s="24"/>
      <c r="O17" s="24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9"/>
      <c r="AF17" s="49"/>
      <c r="AG17" s="49"/>
      <c r="AH17" s="49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J55" s="46"/>
      <c r="K55" s="46"/>
      <c r="L55"/>
      <c r="M55"/>
      <c r="N55"/>
      <c r="O55"/>
      <c r="P55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9"/>
      <c r="AK55" s="46"/>
      <c r="AL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9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24"/>
      <c r="R89" s="24"/>
      <c r="S89" s="24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9"/>
      <c r="AK89" s="46"/>
      <c r="AL89" s="24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4"/>
      <c r="R90" s="24"/>
      <c r="S90" s="24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9"/>
      <c r="AK90" s="46"/>
      <c r="AL90" s="24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9"/>
      <c r="AK91" s="46"/>
      <c r="AL91" s="24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9"/>
      <c r="AK92" s="46"/>
      <c r="AL92" s="24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9"/>
      <c r="AK93" s="46"/>
      <c r="AL93" s="2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9"/>
      <c r="AK94" s="46"/>
      <c r="AL94" s="24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9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9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9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9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9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9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9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9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9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9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9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9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9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9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9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9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9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9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9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9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9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9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9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9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9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9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9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9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9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9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9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9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9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9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9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9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9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9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9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9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9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9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9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9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9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9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9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9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9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9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9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9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9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9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9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9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9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9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9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9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9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9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9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9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9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9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9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9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9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9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9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9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9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9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9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9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9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9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9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9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9"/>
      <c r="AK175" s="46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9"/>
      <c r="AK176" s="46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9"/>
      <c r="AK177" s="46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9"/>
      <c r="AK178" s="46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9"/>
      <c r="AK179" s="46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9"/>
      <c r="AK180" s="46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9"/>
      <c r="AK181" s="24"/>
      <c r="AL181" s="24"/>
    </row>
    <row r="182" spans="12:38" x14ac:dyDescent="0.25">
      <c r="R182" s="35"/>
      <c r="S182" s="35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9"/>
    </row>
    <row r="183" spans="12:38" x14ac:dyDescent="0.25">
      <c r="R183" s="35"/>
      <c r="S183" s="35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9"/>
    </row>
    <row r="184" spans="12:38" x14ac:dyDescent="0.25">
      <c r="R184" s="35"/>
      <c r="S184" s="35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9"/>
    </row>
    <row r="185" spans="12:38" x14ac:dyDescent="0.25">
      <c r="L185"/>
      <c r="M185"/>
      <c r="N185"/>
      <c r="O185"/>
      <c r="P185"/>
      <c r="R185" s="35"/>
      <c r="S185" s="35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9"/>
      <c r="AK185"/>
      <c r="AL185"/>
    </row>
    <row r="186" spans="12:38" x14ac:dyDescent="0.25">
      <c r="L186"/>
      <c r="M186"/>
      <c r="N186"/>
      <c r="O186"/>
      <c r="P186"/>
      <c r="R186" s="35"/>
      <c r="S186" s="35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9"/>
      <c r="AK186"/>
      <c r="AL186"/>
    </row>
    <row r="187" spans="12:38" x14ac:dyDescent="0.25">
      <c r="L187"/>
      <c r="M187"/>
      <c r="N187"/>
      <c r="O187"/>
      <c r="P187"/>
      <c r="R187" s="35"/>
      <c r="S187" s="35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9"/>
      <c r="AK187"/>
      <c r="AL187"/>
    </row>
    <row r="188" spans="12:38" x14ac:dyDescent="0.25">
      <c r="L188"/>
      <c r="M188"/>
      <c r="N188"/>
      <c r="O188"/>
      <c r="P188"/>
      <c r="R188" s="35"/>
      <c r="S188" s="35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9"/>
      <c r="AK188"/>
      <c r="AL188"/>
    </row>
    <row r="189" spans="12:38" x14ac:dyDescent="0.25">
      <c r="L189"/>
      <c r="M189"/>
      <c r="N189"/>
      <c r="O189"/>
      <c r="P189"/>
      <c r="R189" s="35"/>
      <c r="S189" s="35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9"/>
      <c r="AK189"/>
      <c r="AL189"/>
    </row>
    <row r="190" spans="12:38" x14ac:dyDescent="0.25">
      <c r="L190"/>
      <c r="M190"/>
      <c r="N190"/>
      <c r="O190"/>
      <c r="P190"/>
      <c r="R190" s="35"/>
      <c r="S190" s="35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9"/>
      <c r="AK190"/>
      <c r="AL190"/>
    </row>
    <row r="191" spans="12:38" x14ac:dyDescent="0.25">
      <c r="L191"/>
      <c r="M191"/>
      <c r="N191"/>
      <c r="O191"/>
      <c r="P191"/>
      <c r="R191" s="35"/>
      <c r="S191" s="35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9"/>
      <c r="AK191"/>
      <c r="AL191"/>
    </row>
    <row r="192" spans="12:38" x14ac:dyDescent="0.25">
      <c r="L192"/>
      <c r="M192"/>
      <c r="N192"/>
      <c r="O192"/>
      <c r="P192"/>
      <c r="R192" s="35"/>
      <c r="S192" s="35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9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9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9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9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9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9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9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9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9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9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9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9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9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9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9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9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9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9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9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9"/>
      <c r="AK211"/>
      <c r="AL211"/>
    </row>
    <row r="212" spans="12:38" ht="14.25" x14ac:dyDescent="0.2">
      <c r="L212"/>
      <c r="M212"/>
      <c r="N212"/>
      <c r="O212"/>
      <c r="P212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82" customWidth="1"/>
    <col min="3" max="3" width="20.42578125" style="81" customWidth="1"/>
    <col min="4" max="4" width="10.5703125" style="113" customWidth="1"/>
    <col min="5" max="5" width="8.85546875" style="113" customWidth="1"/>
    <col min="6" max="6" width="0.7109375" style="35" customWidth="1"/>
    <col min="7" max="7" width="5.85546875" style="81" customWidth="1"/>
    <col min="8" max="21" width="5.28515625" style="81" customWidth="1"/>
    <col min="22" max="22" width="11" style="81" customWidth="1"/>
    <col min="23" max="23" width="20.7109375" style="113" customWidth="1"/>
    <col min="24" max="24" width="9.7109375" style="81" customWidth="1"/>
    <col min="25" max="30" width="9.140625" style="88"/>
    <col min="257" max="257" width="1.28515625" customWidth="1"/>
    <col min="258" max="258" width="27.140625" customWidth="1"/>
    <col min="259" max="259" width="20.425781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1" customWidth="1"/>
    <col min="279" max="279" width="20.7109375" customWidth="1"/>
    <col min="280" max="280" width="9.7109375" customWidth="1"/>
    <col min="513" max="513" width="1.28515625" customWidth="1"/>
    <col min="514" max="514" width="27.140625" customWidth="1"/>
    <col min="515" max="515" width="20.425781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1" customWidth="1"/>
    <col min="535" max="535" width="20.7109375" customWidth="1"/>
    <col min="536" max="536" width="9.7109375" customWidth="1"/>
    <col min="769" max="769" width="1.28515625" customWidth="1"/>
    <col min="770" max="770" width="27.140625" customWidth="1"/>
    <col min="771" max="771" width="20.425781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1" customWidth="1"/>
    <col min="791" max="791" width="20.7109375" customWidth="1"/>
    <col min="792" max="792" width="9.7109375" customWidth="1"/>
    <col min="1025" max="1025" width="1.28515625" customWidth="1"/>
    <col min="1026" max="1026" width="27.140625" customWidth="1"/>
    <col min="1027" max="1027" width="20.425781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1" customWidth="1"/>
    <col min="1047" max="1047" width="20.7109375" customWidth="1"/>
    <col min="1048" max="1048" width="9.7109375" customWidth="1"/>
    <col min="1281" max="1281" width="1.28515625" customWidth="1"/>
    <col min="1282" max="1282" width="27.140625" customWidth="1"/>
    <col min="1283" max="1283" width="20.425781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1" customWidth="1"/>
    <col min="1303" max="1303" width="20.7109375" customWidth="1"/>
    <col min="1304" max="1304" width="9.7109375" customWidth="1"/>
    <col min="1537" max="1537" width="1.28515625" customWidth="1"/>
    <col min="1538" max="1538" width="27.140625" customWidth="1"/>
    <col min="1539" max="1539" width="20.425781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1" customWidth="1"/>
    <col min="1559" max="1559" width="20.7109375" customWidth="1"/>
    <col min="1560" max="1560" width="9.7109375" customWidth="1"/>
    <col min="1793" max="1793" width="1.28515625" customWidth="1"/>
    <col min="1794" max="1794" width="27.140625" customWidth="1"/>
    <col min="1795" max="1795" width="20.425781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1" customWidth="1"/>
    <col min="1815" max="1815" width="20.7109375" customWidth="1"/>
    <col min="1816" max="1816" width="9.7109375" customWidth="1"/>
    <col min="2049" max="2049" width="1.28515625" customWidth="1"/>
    <col min="2050" max="2050" width="27.140625" customWidth="1"/>
    <col min="2051" max="2051" width="20.425781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1" customWidth="1"/>
    <col min="2071" max="2071" width="20.7109375" customWidth="1"/>
    <col min="2072" max="2072" width="9.7109375" customWidth="1"/>
    <col min="2305" max="2305" width="1.28515625" customWidth="1"/>
    <col min="2306" max="2306" width="27.140625" customWidth="1"/>
    <col min="2307" max="2307" width="20.425781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1" customWidth="1"/>
    <col min="2327" max="2327" width="20.7109375" customWidth="1"/>
    <col min="2328" max="2328" width="9.7109375" customWidth="1"/>
    <col min="2561" max="2561" width="1.28515625" customWidth="1"/>
    <col min="2562" max="2562" width="27.140625" customWidth="1"/>
    <col min="2563" max="2563" width="20.425781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1" customWidth="1"/>
    <col min="2583" max="2583" width="20.7109375" customWidth="1"/>
    <col min="2584" max="2584" width="9.7109375" customWidth="1"/>
    <col min="2817" max="2817" width="1.28515625" customWidth="1"/>
    <col min="2818" max="2818" width="27.140625" customWidth="1"/>
    <col min="2819" max="2819" width="20.425781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1" customWidth="1"/>
    <col min="2839" max="2839" width="20.7109375" customWidth="1"/>
    <col min="2840" max="2840" width="9.7109375" customWidth="1"/>
    <col min="3073" max="3073" width="1.28515625" customWidth="1"/>
    <col min="3074" max="3074" width="27.140625" customWidth="1"/>
    <col min="3075" max="3075" width="20.425781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1" customWidth="1"/>
    <col min="3095" max="3095" width="20.7109375" customWidth="1"/>
    <col min="3096" max="3096" width="9.7109375" customWidth="1"/>
    <col min="3329" max="3329" width="1.28515625" customWidth="1"/>
    <col min="3330" max="3330" width="27.140625" customWidth="1"/>
    <col min="3331" max="3331" width="20.425781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1" customWidth="1"/>
    <col min="3351" max="3351" width="20.7109375" customWidth="1"/>
    <col min="3352" max="3352" width="9.7109375" customWidth="1"/>
    <col min="3585" max="3585" width="1.28515625" customWidth="1"/>
    <col min="3586" max="3586" width="27.140625" customWidth="1"/>
    <col min="3587" max="3587" width="20.425781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1" customWidth="1"/>
    <col min="3607" max="3607" width="20.7109375" customWidth="1"/>
    <col min="3608" max="3608" width="9.7109375" customWidth="1"/>
    <col min="3841" max="3841" width="1.28515625" customWidth="1"/>
    <col min="3842" max="3842" width="27.140625" customWidth="1"/>
    <col min="3843" max="3843" width="20.425781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1" customWidth="1"/>
    <col min="3863" max="3863" width="20.7109375" customWidth="1"/>
    <col min="3864" max="3864" width="9.7109375" customWidth="1"/>
    <col min="4097" max="4097" width="1.28515625" customWidth="1"/>
    <col min="4098" max="4098" width="27.140625" customWidth="1"/>
    <col min="4099" max="4099" width="20.425781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1" customWidth="1"/>
    <col min="4119" max="4119" width="20.7109375" customWidth="1"/>
    <col min="4120" max="4120" width="9.7109375" customWidth="1"/>
    <col min="4353" max="4353" width="1.28515625" customWidth="1"/>
    <col min="4354" max="4354" width="27.140625" customWidth="1"/>
    <col min="4355" max="4355" width="20.425781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1" customWidth="1"/>
    <col min="4375" max="4375" width="20.7109375" customWidth="1"/>
    <col min="4376" max="4376" width="9.7109375" customWidth="1"/>
    <col min="4609" max="4609" width="1.28515625" customWidth="1"/>
    <col min="4610" max="4610" width="27.140625" customWidth="1"/>
    <col min="4611" max="4611" width="20.425781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1" customWidth="1"/>
    <col min="4631" max="4631" width="20.7109375" customWidth="1"/>
    <col min="4632" max="4632" width="9.7109375" customWidth="1"/>
    <col min="4865" max="4865" width="1.28515625" customWidth="1"/>
    <col min="4866" max="4866" width="27.140625" customWidth="1"/>
    <col min="4867" max="4867" width="20.425781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1" customWidth="1"/>
    <col min="4887" max="4887" width="20.7109375" customWidth="1"/>
    <col min="4888" max="4888" width="9.7109375" customWidth="1"/>
    <col min="5121" max="5121" width="1.28515625" customWidth="1"/>
    <col min="5122" max="5122" width="27.140625" customWidth="1"/>
    <col min="5123" max="5123" width="20.425781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1" customWidth="1"/>
    <col min="5143" max="5143" width="20.7109375" customWidth="1"/>
    <col min="5144" max="5144" width="9.7109375" customWidth="1"/>
    <col min="5377" max="5377" width="1.28515625" customWidth="1"/>
    <col min="5378" max="5378" width="27.140625" customWidth="1"/>
    <col min="5379" max="5379" width="20.425781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1" customWidth="1"/>
    <col min="5399" max="5399" width="20.7109375" customWidth="1"/>
    <col min="5400" max="5400" width="9.7109375" customWidth="1"/>
    <col min="5633" max="5633" width="1.28515625" customWidth="1"/>
    <col min="5634" max="5634" width="27.140625" customWidth="1"/>
    <col min="5635" max="5635" width="20.425781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1" customWidth="1"/>
    <col min="5655" max="5655" width="20.7109375" customWidth="1"/>
    <col min="5656" max="5656" width="9.7109375" customWidth="1"/>
    <col min="5889" max="5889" width="1.28515625" customWidth="1"/>
    <col min="5890" max="5890" width="27.140625" customWidth="1"/>
    <col min="5891" max="5891" width="20.425781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1" customWidth="1"/>
    <col min="5911" max="5911" width="20.7109375" customWidth="1"/>
    <col min="5912" max="5912" width="9.7109375" customWidth="1"/>
    <col min="6145" max="6145" width="1.28515625" customWidth="1"/>
    <col min="6146" max="6146" width="27.140625" customWidth="1"/>
    <col min="6147" max="6147" width="20.425781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1" customWidth="1"/>
    <col min="6167" max="6167" width="20.7109375" customWidth="1"/>
    <col min="6168" max="6168" width="9.7109375" customWidth="1"/>
    <col min="6401" max="6401" width="1.28515625" customWidth="1"/>
    <col min="6402" max="6402" width="27.140625" customWidth="1"/>
    <col min="6403" max="6403" width="20.425781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1" customWidth="1"/>
    <col min="6423" max="6423" width="20.7109375" customWidth="1"/>
    <col min="6424" max="6424" width="9.7109375" customWidth="1"/>
    <col min="6657" max="6657" width="1.28515625" customWidth="1"/>
    <col min="6658" max="6658" width="27.140625" customWidth="1"/>
    <col min="6659" max="6659" width="20.425781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1" customWidth="1"/>
    <col min="6679" max="6679" width="20.7109375" customWidth="1"/>
    <col min="6680" max="6680" width="9.7109375" customWidth="1"/>
    <col min="6913" max="6913" width="1.28515625" customWidth="1"/>
    <col min="6914" max="6914" width="27.140625" customWidth="1"/>
    <col min="6915" max="6915" width="20.425781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1" customWidth="1"/>
    <col min="6935" max="6935" width="20.7109375" customWidth="1"/>
    <col min="6936" max="6936" width="9.7109375" customWidth="1"/>
    <col min="7169" max="7169" width="1.28515625" customWidth="1"/>
    <col min="7170" max="7170" width="27.140625" customWidth="1"/>
    <col min="7171" max="7171" width="20.425781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1" customWidth="1"/>
    <col min="7191" max="7191" width="20.7109375" customWidth="1"/>
    <col min="7192" max="7192" width="9.7109375" customWidth="1"/>
    <col min="7425" max="7425" width="1.28515625" customWidth="1"/>
    <col min="7426" max="7426" width="27.140625" customWidth="1"/>
    <col min="7427" max="7427" width="20.425781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1" customWidth="1"/>
    <col min="7447" max="7447" width="20.7109375" customWidth="1"/>
    <col min="7448" max="7448" width="9.7109375" customWidth="1"/>
    <col min="7681" max="7681" width="1.28515625" customWidth="1"/>
    <col min="7682" max="7682" width="27.140625" customWidth="1"/>
    <col min="7683" max="7683" width="20.425781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1" customWidth="1"/>
    <col min="7703" max="7703" width="20.7109375" customWidth="1"/>
    <col min="7704" max="7704" width="9.7109375" customWidth="1"/>
    <col min="7937" max="7937" width="1.28515625" customWidth="1"/>
    <col min="7938" max="7938" width="27.140625" customWidth="1"/>
    <col min="7939" max="7939" width="20.425781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1" customWidth="1"/>
    <col min="7959" max="7959" width="20.7109375" customWidth="1"/>
    <col min="7960" max="7960" width="9.7109375" customWidth="1"/>
    <col min="8193" max="8193" width="1.28515625" customWidth="1"/>
    <col min="8194" max="8194" width="27.140625" customWidth="1"/>
    <col min="8195" max="8195" width="20.425781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1" customWidth="1"/>
    <col min="8215" max="8215" width="20.7109375" customWidth="1"/>
    <col min="8216" max="8216" width="9.7109375" customWidth="1"/>
    <col min="8449" max="8449" width="1.28515625" customWidth="1"/>
    <col min="8450" max="8450" width="27.140625" customWidth="1"/>
    <col min="8451" max="8451" width="20.425781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1" customWidth="1"/>
    <col min="8471" max="8471" width="20.7109375" customWidth="1"/>
    <col min="8472" max="8472" width="9.7109375" customWidth="1"/>
    <col min="8705" max="8705" width="1.28515625" customWidth="1"/>
    <col min="8706" max="8706" width="27.140625" customWidth="1"/>
    <col min="8707" max="8707" width="20.425781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1" customWidth="1"/>
    <col min="8727" max="8727" width="20.7109375" customWidth="1"/>
    <col min="8728" max="8728" width="9.7109375" customWidth="1"/>
    <col min="8961" max="8961" width="1.28515625" customWidth="1"/>
    <col min="8962" max="8962" width="27.140625" customWidth="1"/>
    <col min="8963" max="8963" width="20.425781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1" customWidth="1"/>
    <col min="8983" max="8983" width="20.7109375" customWidth="1"/>
    <col min="8984" max="8984" width="9.7109375" customWidth="1"/>
    <col min="9217" max="9217" width="1.28515625" customWidth="1"/>
    <col min="9218" max="9218" width="27.140625" customWidth="1"/>
    <col min="9219" max="9219" width="20.425781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1" customWidth="1"/>
    <col min="9239" max="9239" width="20.7109375" customWidth="1"/>
    <col min="9240" max="9240" width="9.7109375" customWidth="1"/>
    <col min="9473" max="9473" width="1.28515625" customWidth="1"/>
    <col min="9474" max="9474" width="27.140625" customWidth="1"/>
    <col min="9475" max="9475" width="20.425781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1" customWidth="1"/>
    <col min="9495" max="9495" width="20.7109375" customWidth="1"/>
    <col min="9496" max="9496" width="9.7109375" customWidth="1"/>
    <col min="9729" max="9729" width="1.28515625" customWidth="1"/>
    <col min="9730" max="9730" width="27.140625" customWidth="1"/>
    <col min="9731" max="9731" width="20.425781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1" customWidth="1"/>
    <col min="9751" max="9751" width="20.7109375" customWidth="1"/>
    <col min="9752" max="9752" width="9.7109375" customWidth="1"/>
    <col min="9985" max="9985" width="1.28515625" customWidth="1"/>
    <col min="9986" max="9986" width="27.140625" customWidth="1"/>
    <col min="9987" max="9987" width="20.425781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1" customWidth="1"/>
    <col min="10007" max="10007" width="20.7109375" customWidth="1"/>
    <col min="10008" max="10008" width="9.7109375" customWidth="1"/>
    <col min="10241" max="10241" width="1.28515625" customWidth="1"/>
    <col min="10242" max="10242" width="27.140625" customWidth="1"/>
    <col min="10243" max="10243" width="20.425781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1" customWidth="1"/>
    <col min="10263" max="10263" width="20.7109375" customWidth="1"/>
    <col min="10264" max="10264" width="9.7109375" customWidth="1"/>
    <col min="10497" max="10497" width="1.28515625" customWidth="1"/>
    <col min="10498" max="10498" width="27.140625" customWidth="1"/>
    <col min="10499" max="10499" width="20.425781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1" customWidth="1"/>
    <col min="10519" max="10519" width="20.7109375" customWidth="1"/>
    <col min="10520" max="10520" width="9.7109375" customWidth="1"/>
    <col min="10753" max="10753" width="1.28515625" customWidth="1"/>
    <col min="10754" max="10754" width="27.140625" customWidth="1"/>
    <col min="10755" max="10755" width="20.425781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1" customWidth="1"/>
    <col min="10775" max="10775" width="20.7109375" customWidth="1"/>
    <col min="10776" max="10776" width="9.7109375" customWidth="1"/>
    <col min="11009" max="11009" width="1.28515625" customWidth="1"/>
    <col min="11010" max="11010" width="27.140625" customWidth="1"/>
    <col min="11011" max="11011" width="20.425781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1" customWidth="1"/>
    <col min="11031" max="11031" width="20.7109375" customWidth="1"/>
    <col min="11032" max="11032" width="9.7109375" customWidth="1"/>
    <col min="11265" max="11265" width="1.28515625" customWidth="1"/>
    <col min="11266" max="11266" width="27.140625" customWidth="1"/>
    <col min="11267" max="11267" width="20.425781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1" customWidth="1"/>
    <col min="11287" max="11287" width="20.7109375" customWidth="1"/>
    <col min="11288" max="11288" width="9.7109375" customWidth="1"/>
    <col min="11521" max="11521" width="1.28515625" customWidth="1"/>
    <col min="11522" max="11522" width="27.140625" customWidth="1"/>
    <col min="11523" max="11523" width="20.425781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1" customWidth="1"/>
    <col min="11543" max="11543" width="20.7109375" customWidth="1"/>
    <col min="11544" max="11544" width="9.7109375" customWidth="1"/>
    <col min="11777" max="11777" width="1.28515625" customWidth="1"/>
    <col min="11778" max="11778" width="27.140625" customWidth="1"/>
    <col min="11779" max="11779" width="20.425781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1" customWidth="1"/>
    <col min="11799" max="11799" width="20.7109375" customWidth="1"/>
    <col min="11800" max="11800" width="9.7109375" customWidth="1"/>
    <col min="12033" max="12033" width="1.28515625" customWidth="1"/>
    <col min="12034" max="12034" width="27.140625" customWidth="1"/>
    <col min="12035" max="12035" width="20.425781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1" customWidth="1"/>
    <col min="12055" max="12055" width="20.7109375" customWidth="1"/>
    <col min="12056" max="12056" width="9.7109375" customWidth="1"/>
    <col min="12289" max="12289" width="1.28515625" customWidth="1"/>
    <col min="12290" max="12290" width="27.140625" customWidth="1"/>
    <col min="12291" max="12291" width="20.425781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1" customWidth="1"/>
    <col min="12311" max="12311" width="20.7109375" customWidth="1"/>
    <col min="12312" max="12312" width="9.7109375" customWidth="1"/>
    <col min="12545" max="12545" width="1.28515625" customWidth="1"/>
    <col min="12546" max="12546" width="27.140625" customWidth="1"/>
    <col min="12547" max="12547" width="20.425781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1" customWidth="1"/>
    <col min="12567" max="12567" width="20.7109375" customWidth="1"/>
    <col min="12568" max="12568" width="9.7109375" customWidth="1"/>
    <col min="12801" max="12801" width="1.28515625" customWidth="1"/>
    <col min="12802" max="12802" width="27.140625" customWidth="1"/>
    <col min="12803" max="12803" width="20.425781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1" customWidth="1"/>
    <col min="12823" max="12823" width="20.7109375" customWidth="1"/>
    <col min="12824" max="12824" width="9.7109375" customWidth="1"/>
    <col min="13057" max="13057" width="1.28515625" customWidth="1"/>
    <col min="13058" max="13058" width="27.140625" customWidth="1"/>
    <col min="13059" max="13059" width="20.425781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1" customWidth="1"/>
    <col min="13079" max="13079" width="20.7109375" customWidth="1"/>
    <col min="13080" max="13080" width="9.7109375" customWidth="1"/>
    <col min="13313" max="13313" width="1.28515625" customWidth="1"/>
    <col min="13314" max="13314" width="27.140625" customWidth="1"/>
    <col min="13315" max="13315" width="20.425781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1" customWidth="1"/>
    <col min="13335" max="13335" width="20.7109375" customWidth="1"/>
    <col min="13336" max="13336" width="9.7109375" customWidth="1"/>
    <col min="13569" max="13569" width="1.28515625" customWidth="1"/>
    <col min="13570" max="13570" width="27.140625" customWidth="1"/>
    <col min="13571" max="13571" width="20.425781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1" customWidth="1"/>
    <col min="13591" max="13591" width="20.7109375" customWidth="1"/>
    <col min="13592" max="13592" width="9.7109375" customWidth="1"/>
    <col min="13825" max="13825" width="1.28515625" customWidth="1"/>
    <col min="13826" max="13826" width="27.140625" customWidth="1"/>
    <col min="13827" max="13827" width="20.425781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1" customWidth="1"/>
    <col min="13847" max="13847" width="20.7109375" customWidth="1"/>
    <col min="13848" max="13848" width="9.7109375" customWidth="1"/>
    <col min="14081" max="14081" width="1.28515625" customWidth="1"/>
    <col min="14082" max="14082" width="27.140625" customWidth="1"/>
    <col min="14083" max="14083" width="20.425781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1" customWidth="1"/>
    <col min="14103" max="14103" width="20.7109375" customWidth="1"/>
    <col min="14104" max="14104" width="9.7109375" customWidth="1"/>
    <col min="14337" max="14337" width="1.28515625" customWidth="1"/>
    <col min="14338" max="14338" width="27.140625" customWidth="1"/>
    <col min="14339" max="14339" width="20.425781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1" customWidth="1"/>
    <col min="14359" max="14359" width="20.7109375" customWidth="1"/>
    <col min="14360" max="14360" width="9.7109375" customWidth="1"/>
    <col min="14593" max="14593" width="1.28515625" customWidth="1"/>
    <col min="14594" max="14594" width="27.140625" customWidth="1"/>
    <col min="14595" max="14595" width="20.425781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1" customWidth="1"/>
    <col min="14615" max="14615" width="20.7109375" customWidth="1"/>
    <col min="14616" max="14616" width="9.7109375" customWidth="1"/>
    <col min="14849" max="14849" width="1.28515625" customWidth="1"/>
    <col min="14850" max="14850" width="27.140625" customWidth="1"/>
    <col min="14851" max="14851" width="20.425781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1" customWidth="1"/>
    <col min="14871" max="14871" width="20.7109375" customWidth="1"/>
    <col min="14872" max="14872" width="9.7109375" customWidth="1"/>
    <col min="15105" max="15105" width="1.28515625" customWidth="1"/>
    <col min="15106" max="15106" width="27.140625" customWidth="1"/>
    <col min="15107" max="15107" width="20.425781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1" customWidth="1"/>
    <col min="15127" max="15127" width="20.7109375" customWidth="1"/>
    <col min="15128" max="15128" width="9.7109375" customWidth="1"/>
    <col min="15361" max="15361" width="1.28515625" customWidth="1"/>
    <col min="15362" max="15362" width="27.140625" customWidth="1"/>
    <col min="15363" max="15363" width="20.425781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1" customWidth="1"/>
    <col min="15383" max="15383" width="20.7109375" customWidth="1"/>
    <col min="15384" max="15384" width="9.7109375" customWidth="1"/>
    <col min="15617" max="15617" width="1.28515625" customWidth="1"/>
    <col min="15618" max="15618" width="27.140625" customWidth="1"/>
    <col min="15619" max="15619" width="20.425781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1" customWidth="1"/>
    <col min="15639" max="15639" width="20.7109375" customWidth="1"/>
    <col min="15640" max="15640" width="9.7109375" customWidth="1"/>
    <col min="15873" max="15873" width="1.28515625" customWidth="1"/>
    <col min="15874" max="15874" width="27.140625" customWidth="1"/>
    <col min="15875" max="15875" width="20.425781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1" customWidth="1"/>
    <col min="15895" max="15895" width="20.7109375" customWidth="1"/>
    <col min="15896" max="15896" width="9.7109375" customWidth="1"/>
    <col min="16129" max="16129" width="1.28515625" customWidth="1"/>
    <col min="16130" max="16130" width="27.140625" customWidth="1"/>
    <col min="16131" max="16131" width="20.425781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1" customWidth="1"/>
    <col min="16151" max="16151" width="20.7109375" customWidth="1"/>
    <col min="16152" max="16152" width="9.7109375" customWidth="1"/>
  </cols>
  <sheetData>
    <row r="1" spans="1:30" ht="18.75" x14ac:dyDescent="0.3">
      <c r="A1" s="1"/>
      <c r="B1" s="114" t="s">
        <v>84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9"/>
      <c r="W1" s="90"/>
      <c r="X1" s="84"/>
      <c r="Y1" s="91"/>
      <c r="Z1" s="91"/>
      <c r="AA1" s="91"/>
      <c r="AB1" s="91"/>
      <c r="AC1" s="91"/>
      <c r="AD1" s="91"/>
    </row>
    <row r="2" spans="1:30" x14ac:dyDescent="0.25">
      <c r="A2" s="1"/>
      <c r="B2" s="10" t="s">
        <v>34</v>
      </c>
      <c r="C2" s="93" t="s">
        <v>64</v>
      </c>
      <c r="D2" s="11"/>
      <c r="E2" s="11"/>
      <c r="F2" s="92"/>
      <c r="G2" s="9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94"/>
      <c r="W2" s="93"/>
      <c r="X2" s="11"/>
      <c r="Y2" s="91"/>
      <c r="Z2" s="91"/>
      <c r="AA2" s="91"/>
      <c r="AB2" s="91"/>
      <c r="AC2" s="91"/>
      <c r="AD2" s="91"/>
    </row>
    <row r="3" spans="1:30" x14ac:dyDescent="0.25">
      <c r="A3" s="1"/>
      <c r="B3" s="95" t="s">
        <v>78</v>
      </c>
      <c r="C3" s="95" t="s">
        <v>66</v>
      </c>
      <c r="D3" s="96" t="s">
        <v>67</v>
      </c>
      <c r="E3" s="97" t="s">
        <v>1</v>
      </c>
      <c r="F3" s="24"/>
      <c r="G3" s="85" t="s">
        <v>68</v>
      </c>
      <c r="H3" s="86" t="s">
        <v>69</v>
      </c>
      <c r="I3" s="86" t="s">
        <v>32</v>
      </c>
      <c r="J3" s="87" t="s">
        <v>70</v>
      </c>
      <c r="K3" s="87" t="s">
        <v>71</v>
      </c>
      <c r="L3" s="87" t="s">
        <v>72</v>
      </c>
      <c r="M3" s="85" t="s">
        <v>73</v>
      </c>
      <c r="N3" s="85" t="s">
        <v>31</v>
      </c>
      <c r="O3" s="86" t="s">
        <v>74</v>
      </c>
      <c r="P3" s="85" t="s">
        <v>69</v>
      </c>
      <c r="Q3" s="85" t="s">
        <v>16</v>
      </c>
      <c r="R3" s="85">
        <v>1</v>
      </c>
      <c r="S3" s="85">
        <v>2</v>
      </c>
      <c r="T3" s="85">
        <v>3</v>
      </c>
      <c r="U3" s="85" t="s">
        <v>75</v>
      </c>
      <c r="V3" s="87" t="s">
        <v>21</v>
      </c>
      <c r="W3" s="96" t="s">
        <v>76</v>
      </c>
      <c r="X3" s="96" t="s">
        <v>77</v>
      </c>
      <c r="Y3" s="91"/>
      <c r="Z3" s="91"/>
      <c r="AA3" s="91"/>
      <c r="AB3" s="91"/>
      <c r="AC3" s="91"/>
      <c r="AD3" s="91"/>
    </row>
    <row r="4" spans="1:30" x14ac:dyDescent="0.25">
      <c r="A4" s="1"/>
      <c r="B4" s="99" t="s">
        <v>79</v>
      </c>
      <c r="C4" s="100" t="s">
        <v>80</v>
      </c>
      <c r="D4" s="101" t="s">
        <v>81</v>
      </c>
      <c r="E4" s="102"/>
      <c r="F4" s="98"/>
      <c r="G4" s="103">
        <v>1</v>
      </c>
      <c r="H4" s="104"/>
      <c r="I4" s="103"/>
      <c r="J4" s="105"/>
      <c r="K4" s="105"/>
      <c r="L4" s="106"/>
      <c r="M4" s="105">
        <v>1</v>
      </c>
      <c r="N4" s="103"/>
      <c r="O4" s="104">
        <v>1</v>
      </c>
      <c r="P4" s="104">
        <v>3</v>
      </c>
      <c r="Q4" s="104"/>
      <c r="R4" s="104"/>
      <c r="S4" s="104"/>
      <c r="T4" s="104"/>
      <c r="U4" s="104"/>
      <c r="V4" s="107"/>
      <c r="W4" s="100" t="s">
        <v>82</v>
      </c>
      <c r="X4" s="108" t="s">
        <v>83</v>
      </c>
      <c r="Y4" s="91"/>
      <c r="Z4" s="91"/>
      <c r="AA4" s="91"/>
      <c r="AB4" s="91"/>
      <c r="AC4" s="91"/>
      <c r="AD4" s="91"/>
    </row>
    <row r="5" spans="1:30" x14ac:dyDescent="0.25">
      <c r="A5" s="9"/>
      <c r="B5" s="123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5"/>
      <c r="Y5" s="91"/>
      <c r="Z5" s="91"/>
      <c r="AA5" s="91"/>
      <c r="AB5" s="91"/>
      <c r="AC5" s="91"/>
      <c r="AD5" s="91"/>
    </row>
    <row r="6" spans="1:30" x14ac:dyDescent="0.25">
      <c r="A6" s="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91"/>
      <c r="Z6" s="91"/>
      <c r="AA6" s="91"/>
      <c r="AB6" s="91"/>
      <c r="AC6" s="91"/>
      <c r="AD6" s="91"/>
    </row>
    <row r="7" spans="1:30" x14ac:dyDescent="0.25">
      <c r="A7" s="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91"/>
      <c r="Z7" s="91"/>
      <c r="AA7" s="91"/>
      <c r="AB7" s="91"/>
      <c r="AC7" s="91"/>
      <c r="AD7" s="91"/>
    </row>
    <row r="8" spans="1:30" x14ac:dyDescent="0.25">
      <c r="A8" s="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91"/>
      <c r="Z8" s="91"/>
      <c r="AA8" s="91"/>
      <c r="AB8" s="91"/>
      <c r="AC8" s="91"/>
      <c r="AD8" s="91"/>
    </row>
    <row r="9" spans="1:30" x14ac:dyDescent="0.25">
      <c r="A9" s="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91"/>
      <c r="Z9" s="91"/>
      <c r="AA9" s="91"/>
      <c r="AB9" s="91"/>
      <c r="AC9" s="91"/>
      <c r="AD9" s="91"/>
    </row>
    <row r="10" spans="1:30" x14ac:dyDescent="0.25">
      <c r="A10" s="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91"/>
      <c r="Z10" s="91"/>
      <c r="AA10" s="91"/>
      <c r="AB10" s="91"/>
      <c r="AC10" s="91"/>
      <c r="AD10" s="91"/>
    </row>
    <row r="11" spans="1:30" x14ac:dyDescent="0.25">
      <c r="A11" s="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91"/>
      <c r="Z11" s="91"/>
      <c r="AA11" s="91"/>
      <c r="AB11" s="91"/>
      <c r="AC11" s="91"/>
      <c r="AD11" s="91"/>
    </row>
    <row r="12" spans="1:30" x14ac:dyDescent="0.25">
      <c r="A12" s="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91"/>
      <c r="Z12" s="91"/>
      <c r="AA12" s="91"/>
      <c r="AB12" s="91"/>
      <c r="AC12" s="91"/>
      <c r="AD12" s="91"/>
    </row>
    <row r="13" spans="1:30" x14ac:dyDescent="0.25">
      <c r="A13" s="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91"/>
      <c r="Z13" s="91"/>
      <c r="AA13" s="91"/>
      <c r="AB13" s="91"/>
      <c r="AC13" s="91"/>
      <c r="AD13" s="91"/>
    </row>
    <row r="14" spans="1:30" x14ac:dyDescent="0.25">
      <c r="A14" s="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91"/>
      <c r="Z14" s="91"/>
      <c r="AA14" s="91"/>
      <c r="AB14" s="91"/>
      <c r="AC14" s="91"/>
      <c r="AD14" s="91"/>
    </row>
    <row r="15" spans="1:30" x14ac:dyDescent="0.25">
      <c r="A15" s="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91"/>
      <c r="Z15" s="91"/>
      <c r="AA15" s="91"/>
      <c r="AB15" s="91"/>
      <c r="AC15" s="91"/>
      <c r="AD15" s="91"/>
    </row>
    <row r="16" spans="1:30" x14ac:dyDescent="0.25">
      <c r="A16" s="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91"/>
      <c r="Z16" s="91"/>
      <c r="AA16" s="91"/>
      <c r="AB16" s="91"/>
      <c r="AC16" s="91"/>
      <c r="AD16" s="91"/>
    </row>
    <row r="17" spans="1:30" x14ac:dyDescent="0.25">
      <c r="A17" s="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91"/>
      <c r="Z17" s="91"/>
      <c r="AA17" s="91"/>
      <c r="AB17" s="91"/>
      <c r="AC17" s="91"/>
      <c r="AD17" s="91"/>
    </row>
    <row r="18" spans="1:30" x14ac:dyDescent="0.25">
      <c r="A18" s="9"/>
      <c r="B18" s="109"/>
      <c r="C18" s="46"/>
      <c r="D18" s="109"/>
      <c r="E18" s="110"/>
      <c r="G18" s="46"/>
      <c r="H18" s="49"/>
      <c r="I18" s="46"/>
      <c r="J18" s="24"/>
      <c r="K18" s="24"/>
      <c r="L18" s="24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109"/>
      <c r="X18" s="46"/>
      <c r="Y18" s="91"/>
      <c r="Z18" s="91"/>
      <c r="AA18" s="91"/>
      <c r="AB18" s="91"/>
      <c r="AC18" s="91"/>
      <c r="AD18" s="91"/>
    </row>
    <row r="19" spans="1:30" x14ac:dyDescent="0.25">
      <c r="A19" s="9"/>
      <c r="B19" s="109"/>
      <c r="C19" s="46"/>
      <c r="D19" s="109"/>
      <c r="E19" s="110"/>
      <c r="G19" s="46"/>
      <c r="H19" s="49"/>
      <c r="I19" s="46"/>
      <c r="J19" s="24"/>
      <c r="K19" s="24"/>
      <c r="L19" s="24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109"/>
      <c r="X19" s="46"/>
      <c r="Y19" s="91"/>
      <c r="Z19" s="91"/>
      <c r="AA19" s="91"/>
      <c r="AB19" s="91"/>
      <c r="AC19" s="91"/>
      <c r="AD19" s="91"/>
    </row>
    <row r="20" spans="1:30" x14ac:dyDescent="0.25">
      <c r="A20" s="9"/>
      <c r="B20" s="109"/>
      <c r="C20" s="46"/>
      <c r="D20" s="109"/>
      <c r="E20" s="110"/>
      <c r="G20" s="46"/>
      <c r="H20" s="49"/>
      <c r="I20" s="46"/>
      <c r="J20" s="24"/>
      <c r="K20" s="24"/>
      <c r="L20" s="24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111"/>
      <c r="X20" s="46"/>
      <c r="Y20" s="91"/>
      <c r="Z20" s="91"/>
      <c r="AA20" s="91"/>
      <c r="AB20" s="91"/>
      <c r="AC20" s="91"/>
      <c r="AD20" s="91"/>
    </row>
    <row r="21" spans="1:30" x14ac:dyDescent="0.25">
      <c r="A21" s="9"/>
      <c r="B21" s="109"/>
      <c r="C21" s="46"/>
      <c r="D21" s="109"/>
      <c r="E21" s="110"/>
      <c r="G21" s="46"/>
      <c r="H21" s="49"/>
      <c r="I21" s="46"/>
      <c r="J21" s="24"/>
      <c r="K21" s="24"/>
      <c r="L21" s="24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91"/>
      <c r="Z21" s="91"/>
      <c r="AA21" s="91"/>
      <c r="AB21" s="91"/>
      <c r="AC21" s="91"/>
      <c r="AD21" s="91"/>
    </row>
    <row r="22" spans="1:30" x14ac:dyDescent="0.25">
      <c r="A22" s="9"/>
      <c r="B22" s="109"/>
      <c r="C22" s="46"/>
      <c r="D22" s="109"/>
      <c r="E22" s="110"/>
      <c r="G22" s="46"/>
      <c r="H22" s="49"/>
      <c r="I22" s="46"/>
      <c r="J22" s="24"/>
      <c r="K22" s="24"/>
      <c r="L22" s="24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112"/>
      <c r="X22" s="46"/>
      <c r="Y22" s="91"/>
      <c r="Z22" s="91"/>
      <c r="AA22" s="91"/>
      <c r="AB22" s="91"/>
      <c r="AC22" s="91"/>
      <c r="AD22" s="91"/>
    </row>
    <row r="23" spans="1:30" x14ac:dyDescent="0.25">
      <c r="A23" s="9"/>
      <c r="B23" s="109"/>
      <c r="C23" s="46"/>
      <c r="D23" s="109"/>
      <c r="E23" s="110"/>
      <c r="G23" s="46"/>
      <c r="H23" s="49"/>
      <c r="I23" s="46"/>
      <c r="J23" s="24"/>
      <c r="K23" s="24"/>
      <c r="L23" s="24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109"/>
      <c r="X23" s="46"/>
      <c r="Y23" s="91"/>
      <c r="Z23" s="91"/>
      <c r="AA23" s="91"/>
      <c r="AB23" s="91"/>
      <c r="AC23" s="91"/>
      <c r="AD23" s="91"/>
    </row>
    <row r="24" spans="1:30" x14ac:dyDescent="0.25">
      <c r="A24" s="9"/>
      <c r="B24" s="109"/>
      <c r="C24" s="46"/>
      <c r="D24" s="109"/>
      <c r="E24" s="110"/>
      <c r="G24" s="46"/>
      <c r="H24" s="49"/>
      <c r="I24" s="46"/>
      <c r="J24" s="24"/>
      <c r="K24" s="24"/>
      <c r="L24" s="24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109"/>
      <c r="X24" s="46"/>
      <c r="Y24" s="91"/>
      <c r="Z24" s="91"/>
      <c r="AA24" s="91"/>
      <c r="AB24" s="91"/>
      <c r="AC24" s="91"/>
      <c r="AD24" s="91"/>
    </row>
    <row r="25" spans="1:30" x14ac:dyDescent="0.25">
      <c r="A25" s="9"/>
      <c r="B25" s="109"/>
      <c r="C25" s="46"/>
      <c r="D25" s="109"/>
      <c r="E25" s="110"/>
      <c r="G25" s="46"/>
      <c r="H25" s="49"/>
      <c r="I25" s="46"/>
      <c r="J25" s="24"/>
      <c r="K25" s="24"/>
      <c r="L25" s="24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109"/>
      <c r="X25" s="46"/>
      <c r="Y25" s="91"/>
      <c r="Z25" s="91"/>
      <c r="AA25" s="91"/>
      <c r="AB25" s="91"/>
      <c r="AC25" s="91"/>
      <c r="AD25" s="91"/>
    </row>
    <row r="26" spans="1:30" x14ac:dyDescent="0.25">
      <c r="A26" s="9"/>
      <c r="B26" s="109"/>
      <c r="C26" s="46"/>
      <c r="D26" s="109"/>
      <c r="E26" s="110"/>
      <c r="G26" s="46"/>
      <c r="H26" s="49"/>
      <c r="I26" s="46"/>
      <c r="J26" s="24"/>
      <c r="K26" s="24"/>
      <c r="L26" s="24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109"/>
      <c r="X26" s="46"/>
      <c r="Y26" s="91"/>
      <c r="Z26" s="91"/>
      <c r="AA26" s="91"/>
      <c r="AB26" s="91"/>
      <c r="AC26" s="91"/>
      <c r="AD26" s="91"/>
    </row>
    <row r="27" spans="1:30" x14ac:dyDescent="0.25">
      <c r="A27" s="9"/>
      <c r="B27" s="109"/>
      <c r="C27" s="46"/>
      <c r="D27" s="109"/>
      <c r="E27" s="110"/>
      <c r="G27" s="46"/>
      <c r="H27" s="49"/>
      <c r="I27" s="46"/>
      <c r="J27" s="24"/>
      <c r="K27" s="24"/>
      <c r="L27" s="24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109"/>
      <c r="X27" s="46"/>
      <c r="Y27" s="91"/>
      <c r="Z27" s="91"/>
      <c r="AA27" s="91"/>
      <c r="AB27" s="91"/>
      <c r="AC27" s="91"/>
      <c r="AD27" s="91"/>
    </row>
    <row r="28" spans="1:30" x14ac:dyDescent="0.25">
      <c r="A28" s="9"/>
      <c r="B28" s="109"/>
      <c r="C28" s="46"/>
      <c r="D28" s="109"/>
      <c r="E28" s="110"/>
      <c r="G28" s="46"/>
      <c r="H28" s="49"/>
      <c r="I28" s="46"/>
      <c r="J28" s="24"/>
      <c r="K28" s="24"/>
      <c r="L28" s="24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109"/>
      <c r="X28" s="46"/>
      <c r="Y28" s="91"/>
      <c r="Z28" s="91"/>
      <c r="AA28" s="91"/>
      <c r="AB28" s="91"/>
      <c r="AC28" s="91"/>
      <c r="AD28" s="91"/>
    </row>
    <row r="29" spans="1:30" x14ac:dyDescent="0.25">
      <c r="A29" s="9"/>
      <c r="B29" s="109"/>
      <c r="C29" s="46"/>
      <c r="D29" s="109"/>
      <c r="E29" s="110"/>
      <c r="G29" s="46"/>
      <c r="H29" s="49"/>
      <c r="I29" s="46"/>
      <c r="J29" s="24"/>
      <c r="K29" s="24"/>
      <c r="L29" s="24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109"/>
      <c r="X29" s="46"/>
      <c r="Y29" s="91"/>
      <c r="Z29" s="91"/>
      <c r="AA29" s="91"/>
      <c r="AB29" s="91"/>
      <c r="AC29" s="91"/>
      <c r="AD29" s="91"/>
    </row>
    <row r="30" spans="1:30" x14ac:dyDescent="0.25">
      <c r="A30" s="9"/>
      <c r="B30" s="109"/>
      <c r="C30" s="46"/>
      <c r="D30" s="109"/>
      <c r="E30" s="109"/>
      <c r="F30" s="24"/>
      <c r="G30" s="46"/>
      <c r="H30" s="49"/>
      <c r="I30" s="46"/>
      <c r="J30" s="24"/>
      <c r="K30" s="24"/>
      <c r="L30" s="24"/>
      <c r="M30" s="24"/>
      <c r="N30" s="80"/>
      <c r="O30" s="80"/>
      <c r="P30" s="24"/>
      <c r="Q30" s="24"/>
      <c r="R30" s="24"/>
      <c r="S30" s="24"/>
      <c r="T30" s="24"/>
      <c r="U30" s="24"/>
      <c r="V30" s="24"/>
      <c r="W30" s="109"/>
      <c r="X30" s="24"/>
      <c r="Y30" s="91"/>
      <c r="Z30" s="91"/>
      <c r="AA30" s="91"/>
      <c r="AB30" s="91"/>
      <c r="AC30" s="91"/>
      <c r="AD30" s="91"/>
    </row>
    <row r="31" spans="1:30" x14ac:dyDescent="0.25">
      <c r="A31" s="9"/>
      <c r="B31" s="109"/>
      <c r="C31" s="46"/>
      <c r="D31" s="109"/>
      <c r="E31" s="109"/>
      <c r="F31" s="24"/>
      <c r="G31" s="46"/>
      <c r="H31" s="49"/>
      <c r="I31" s="46"/>
      <c r="J31" s="24"/>
      <c r="K31" s="24"/>
      <c r="L31" s="24"/>
      <c r="M31" s="24"/>
      <c r="N31" s="80"/>
      <c r="O31" s="80"/>
      <c r="P31" s="24"/>
      <c r="Q31" s="24"/>
      <c r="R31" s="24"/>
      <c r="S31" s="24"/>
      <c r="T31" s="24"/>
      <c r="U31" s="24"/>
      <c r="V31" s="24"/>
      <c r="W31" s="109"/>
      <c r="X31" s="24"/>
      <c r="Y31" s="91"/>
      <c r="Z31" s="91"/>
      <c r="AA31" s="91"/>
      <c r="AB31" s="91"/>
      <c r="AC31" s="91"/>
      <c r="AD31" s="91"/>
    </row>
    <row r="32" spans="1:30" x14ac:dyDescent="0.25">
      <c r="A32" s="9"/>
      <c r="B32" s="109"/>
      <c r="C32" s="46"/>
      <c r="D32" s="109"/>
      <c r="E32" s="109"/>
      <c r="F32" s="24"/>
      <c r="G32" s="46"/>
      <c r="H32" s="49"/>
      <c r="I32" s="46"/>
      <c r="J32" s="24"/>
      <c r="K32" s="24"/>
      <c r="L32" s="24"/>
      <c r="M32" s="24"/>
      <c r="N32" s="80"/>
      <c r="O32" s="80"/>
      <c r="P32" s="24"/>
      <c r="Q32" s="24"/>
      <c r="R32" s="24"/>
      <c r="S32" s="24"/>
      <c r="T32" s="24"/>
      <c r="U32" s="24"/>
      <c r="V32" s="24"/>
      <c r="W32" s="109"/>
      <c r="X32" s="24"/>
      <c r="Y32" s="91"/>
      <c r="Z32" s="91"/>
      <c r="AA32" s="91"/>
      <c r="AB32" s="91"/>
      <c r="AC32" s="91"/>
      <c r="AD32" s="91"/>
    </row>
    <row r="33" spans="1:30" x14ac:dyDescent="0.25">
      <c r="A33" s="9"/>
      <c r="B33" s="109"/>
      <c r="C33" s="46"/>
      <c r="D33" s="109"/>
      <c r="E33" s="109"/>
      <c r="F33" s="24"/>
      <c r="G33" s="46"/>
      <c r="H33" s="49"/>
      <c r="I33" s="46"/>
      <c r="J33" s="24"/>
      <c r="K33" s="24"/>
      <c r="L33" s="24"/>
      <c r="M33" s="24"/>
      <c r="N33" s="80"/>
      <c r="O33" s="80"/>
      <c r="P33" s="24"/>
      <c r="Q33" s="24"/>
      <c r="R33" s="24"/>
      <c r="S33" s="24"/>
      <c r="T33" s="24"/>
      <c r="U33" s="24"/>
      <c r="V33" s="24"/>
      <c r="W33" s="109"/>
      <c r="X33" s="24"/>
      <c r="Y33" s="91"/>
      <c r="Z33" s="91"/>
      <c r="AA33" s="91"/>
      <c r="AB33" s="91"/>
      <c r="AC33" s="91"/>
      <c r="AD33" s="91"/>
    </row>
    <row r="34" spans="1:30" x14ac:dyDescent="0.25">
      <c r="A34" s="9"/>
      <c r="B34" s="109"/>
      <c r="C34" s="46"/>
      <c r="D34" s="109"/>
      <c r="E34" s="109"/>
      <c r="F34" s="24"/>
      <c r="G34" s="46"/>
      <c r="H34" s="49"/>
      <c r="I34" s="46"/>
      <c r="J34" s="24"/>
      <c r="K34" s="24"/>
      <c r="L34" s="24"/>
      <c r="M34" s="24"/>
      <c r="N34" s="80"/>
      <c r="O34" s="80"/>
      <c r="P34" s="24"/>
      <c r="Q34" s="24"/>
      <c r="R34" s="24"/>
      <c r="S34" s="24"/>
      <c r="T34" s="24"/>
      <c r="U34" s="24"/>
      <c r="V34" s="24"/>
      <c r="W34" s="109"/>
      <c r="X34" s="24"/>
      <c r="Y34" s="91"/>
      <c r="Z34" s="91"/>
      <c r="AA34" s="91"/>
      <c r="AB34" s="91"/>
      <c r="AC34" s="91"/>
      <c r="AD34" s="91"/>
    </row>
    <row r="35" spans="1:30" x14ac:dyDescent="0.25">
      <c r="A35" s="9"/>
      <c r="B35" s="109"/>
      <c r="C35" s="46"/>
      <c r="D35" s="109"/>
      <c r="E35" s="109"/>
      <c r="F35" s="24"/>
      <c r="G35" s="46"/>
      <c r="H35" s="49"/>
      <c r="I35" s="46"/>
      <c r="J35" s="24"/>
      <c r="K35" s="24"/>
      <c r="L35" s="24"/>
      <c r="M35" s="24"/>
      <c r="N35" s="80"/>
      <c r="O35" s="80"/>
      <c r="P35" s="24"/>
      <c r="Q35" s="24"/>
      <c r="R35" s="24"/>
      <c r="S35" s="24"/>
      <c r="T35" s="24"/>
      <c r="U35" s="24"/>
      <c r="V35" s="24"/>
      <c r="W35" s="109"/>
      <c r="X35" s="24"/>
      <c r="Y35" s="91"/>
      <c r="Z35" s="91"/>
      <c r="AA35" s="91"/>
      <c r="AB35" s="91"/>
      <c r="AC35" s="91"/>
      <c r="AD35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2018-11-20T10:52:58Z</dcterms:modified>
</cp:coreProperties>
</file>