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N50" i="1" l="1"/>
  <c r="AN45" i="1"/>
  <c r="AN40" i="1"/>
  <c r="AM40" i="1"/>
  <c r="O30" i="1" l="1"/>
  <c r="O29" i="1"/>
  <c r="O32" i="1" l="1"/>
  <c r="H14" i="3"/>
  <c r="I13" i="3"/>
  <c r="G13" i="3"/>
  <c r="J13" i="3" s="1"/>
  <c r="F13" i="3"/>
  <c r="F14" i="3" s="1"/>
  <c r="I11" i="3"/>
  <c r="I14" i="3" s="1"/>
  <c r="H11" i="3"/>
  <c r="G11" i="3"/>
  <c r="G14" i="3" s="1"/>
  <c r="J14" i="3" s="1"/>
  <c r="F11" i="3"/>
  <c r="W8" i="3"/>
  <c r="V8" i="3"/>
  <c r="U8" i="3"/>
  <c r="T8" i="3"/>
  <c r="N8" i="3"/>
  <c r="M8" i="3"/>
  <c r="L8" i="3"/>
  <c r="J8" i="3"/>
  <c r="T6" i="3"/>
  <c r="J6" i="3"/>
  <c r="J11" i="3" l="1"/>
</calcChain>
</file>

<file path=xl/sharedStrings.xml><?xml version="1.0" encoding="utf-8"?>
<sst xmlns="http://schemas.openxmlformats.org/spreadsheetml/2006/main" count="589" uniqueCount="297">
  <si>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</si>
  <si>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</si>
  <si>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</si>
  <si>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</si>
  <si>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</si>
  <si>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</si>
  <si>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</si>
  <si>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</si>
  <si>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</si>
  <si>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</si>
  <si>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</si>
  <si>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</si>
  <si>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</si>
  <si>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</si>
  <si>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</si>
  <si>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</si>
  <si>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</si>
  <si>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</si>
  <si>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</si>
  <si>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</si>
  <si>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</si>
  <si>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</si>
  <si>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</si>
  <si>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</si>
  <si>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</si>
  <si>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</si>
  <si>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</si>
  <si>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</si>
  <si>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</si>
  <si>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</si>
  <si>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</si>
  <si>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</si>
  <si>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</si>
  <si>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4.</t>
  </si>
  <si>
    <t>KPL</t>
  </si>
  <si>
    <t>7.</t>
  </si>
  <si>
    <t>1.</t>
  </si>
  <si>
    <t>2.</t>
  </si>
  <si>
    <t>8.</t>
  </si>
  <si>
    <t>3.</t>
  </si>
  <si>
    <t>9.</t>
  </si>
  <si>
    <t>Pertti Lonka</t>
  </si>
  <si>
    <t>5.</t>
  </si>
  <si>
    <t>11.</t>
  </si>
  <si>
    <t>03.05. 1964  UPV - KPL  3-3</t>
  </si>
  <si>
    <t>2.  ottelu</t>
  </si>
  <si>
    <t>7.  ottelu</t>
  </si>
  <si>
    <t xml:space="preserve">  21 v   3 kk 19 pv</t>
  </si>
  <si>
    <t>07.05. 1964  KPL - HP  18-2</t>
  </si>
  <si>
    <t xml:space="preserve">  21 v   3 kk 23 pv</t>
  </si>
  <si>
    <t>31.05. 1964  KPL - TMP  9-18</t>
  </si>
  <si>
    <t xml:space="preserve">  21 v   4 kk 17 pv</t>
  </si>
  <si>
    <t>Seurat</t>
  </si>
  <si>
    <t>KPL = Kouvolan Pallonlyöjät  (1931)</t>
  </si>
  <si>
    <t>----</t>
  </si>
  <si>
    <t>MESTARUUSSARJA</t>
  </si>
  <si>
    <t>Haukat = Utin Haukat  (1929), 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</si>
  <si>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</si>
  <si>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</si>
  <si>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</si>
  <si>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</si>
  <si>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</si>
  <si>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</si>
  <si>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</si>
  <si>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</si>
  <si>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</si>
  <si>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</si>
  <si>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</si>
  <si>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</si>
  <si>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</si>
  <si>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11.09. 1966  Hesperia, Helsinki</t>
  </si>
  <si>
    <t>10-6</t>
  </si>
  <si>
    <t>Itä</t>
  </si>
  <si>
    <t>Eino Kaakkolahti</t>
  </si>
  <si>
    <t>6415</t>
  </si>
  <si>
    <t>10.09. 1967  Hesperia, Helsinki</t>
  </si>
  <si>
    <t xml:space="preserve">  4-4</t>
  </si>
  <si>
    <t>Timo Raussi</t>
  </si>
  <si>
    <t>4460</t>
  </si>
  <si>
    <t>01.09. 1968  Meilahti, Helsinki</t>
  </si>
  <si>
    <t xml:space="preserve">  3-12</t>
  </si>
  <si>
    <t>6317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</si>
  <si>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</si>
  <si>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</si>
  <si>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</si>
  <si>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</si>
  <si>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</si>
  <si>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</si>
  <si>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vai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</si>
  <si>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</si>
  <si>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</si>
  <si>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</si>
  <si>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</si>
  <si>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</si>
  <si>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</si>
  <si>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</si>
  <si>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15.08. 1976  Kouvola</t>
  </si>
  <si>
    <t xml:space="preserve">  5-10</t>
  </si>
  <si>
    <t>I p</t>
  </si>
  <si>
    <t>Reijo Salo</t>
  </si>
  <si>
    <t>4744</t>
  </si>
  <si>
    <t>30.07. 1978  Seinäjoki</t>
  </si>
  <si>
    <t xml:space="preserve">  4-19</t>
  </si>
  <si>
    <t>Erkki Rautiainen</t>
  </si>
  <si>
    <t>6611</t>
  </si>
  <si>
    <t xml:space="preserve">  5-8</t>
  </si>
  <si>
    <t>II p</t>
  </si>
  <si>
    <t>Lauri Oinonen</t>
  </si>
  <si>
    <t>4320</t>
  </si>
  <si>
    <t>Ikä ensimmäisessä ottelussa</t>
  </si>
  <si>
    <t>23 v  7 kk  28 pv</t>
  </si>
  <si>
    <t>URA SM-SARJASSA</t>
  </si>
  <si>
    <t>L+T</t>
  </si>
  <si>
    <t>PELINJOHTAJAKORTTI</t>
  </si>
  <si>
    <t>MSU</t>
  </si>
  <si>
    <t xml:space="preserve">   Mitalit</t>
  </si>
  <si>
    <t xml:space="preserve">  Huomautuksia</t>
  </si>
  <si>
    <t>Voitto-%</t>
  </si>
  <si>
    <t>alempi loppusarja</t>
  </si>
  <si>
    <t xml:space="preserve"> MYP,  22  ottelua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</si>
  <si>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</si>
  <si>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</si>
  <si>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</si>
  <si>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</si>
  <si>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</si>
  <si>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</si>
  <si>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</si>
  <si>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05.08. 1979  Linnala, Imatra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</si>
  <si>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</si>
  <si>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</si>
  <si>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</si>
  <si>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</si>
  <si>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</si>
  <si>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</si>
  <si>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 xml:space="preserve">  6-2</t>
  </si>
  <si>
    <t>21.06. 1967  Heinola</t>
  </si>
  <si>
    <t xml:space="preserve">  3-7</t>
  </si>
  <si>
    <t>19.06. 1968  Seinäjoki</t>
  </si>
  <si>
    <t xml:space="preserve">  5-7</t>
  </si>
  <si>
    <t>ys</t>
  </si>
  <si>
    <t>18.06. 1969  Hamina</t>
  </si>
  <si>
    <t xml:space="preserve">  9-10</t>
  </si>
  <si>
    <t>22 v  5 kk  16 pv</t>
  </si>
  <si>
    <t>14.1.1943   Sippola     -     10.4.2015   Loviisa</t>
  </si>
  <si>
    <t>Antero Viherkenttä</t>
  </si>
  <si>
    <t xml:space="preserve"> ITÄ - LÄNSI - KORTTI</t>
  </si>
  <si>
    <t>M/N</t>
  </si>
  <si>
    <t>Naiset</t>
  </si>
  <si>
    <t>Miehet</t>
  </si>
  <si>
    <t>suomensarja</t>
  </si>
  <si>
    <t>Haukat</t>
  </si>
  <si>
    <t>PESISPÖRSSIRAJAT</t>
  </si>
  <si>
    <t>Lyöjätilasto</t>
  </si>
  <si>
    <t>0-0-0</t>
  </si>
  <si>
    <t>KAIKKIEN AIKOJEN TILASTOT, TOP-10</t>
  </si>
  <si>
    <t>1000 p</t>
  </si>
  <si>
    <t>1300 p</t>
  </si>
  <si>
    <t xml:space="preserve"> Vuoden lukkari  1968, 1976</t>
  </si>
  <si>
    <t>Play off, voitot, voittoprosentti</t>
  </si>
  <si>
    <t xml:space="preserve"> Arvo-ottelut</t>
  </si>
  <si>
    <t xml:space="preserve">        Mitalit</t>
  </si>
  <si>
    <t>Pronssi</t>
  </si>
  <si>
    <t>0/0</t>
  </si>
  <si>
    <t>Lyöty</t>
  </si>
  <si>
    <t>Tuotu</t>
  </si>
  <si>
    <t>Mestaruussuusinta  12-6</t>
  </si>
  <si>
    <t xml:space="preserve">      Runkosarja TOP-30</t>
  </si>
  <si>
    <t>26.</t>
  </si>
  <si>
    <t>19.</t>
  </si>
  <si>
    <t>18.</t>
  </si>
  <si>
    <t>27.</t>
  </si>
  <si>
    <t>17.</t>
  </si>
  <si>
    <t>28.</t>
  </si>
  <si>
    <t>30.</t>
  </si>
  <si>
    <t>15.</t>
  </si>
  <si>
    <t>24.</t>
  </si>
  <si>
    <t>Ylempi loppusarja TOP-10</t>
  </si>
  <si>
    <t>1981-1982</t>
  </si>
  <si>
    <t>Paras sija  3.</t>
  </si>
  <si>
    <t>48.</t>
  </si>
  <si>
    <t>54.</t>
  </si>
  <si>
    <t>TEHO</t>
  </si>
  <si>
    <t xml:space="preserve"> Ottelutilasto</t>
  </si>
  <si>
    <t xml:space="preserve"> 300</t>
  </si>
  <si>
    <t xml:space="preserve"> Lyöjätilasto</t>
  </si>
  <si>
    <t>IKÄ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</si>
  <si>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</si>
  <si>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</si>
  <si>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</si>
  <si>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</si>
  <si>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</si>
  <si>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</si>
  <si>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</si>
  <si>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</si>
  <si>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</si>
  <si>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</si>
  <si>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</si>
  <si>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</si>
  <si>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</si>
  <si>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</si>
  <si>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</si>
  <si>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</si>
  <si>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</si>
  <si>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</si>
  <si>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</si>
  <si>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>35 v   5 kk 18 pv</t>
  </si>
  <si>
    <t>355. ottelu</t>
  </si>
  <si>
    <t xml:space="preserve"> RUNKOSARJA, KA / OTT</t>
  </si>
  <si>
    <t xml:space="preserve"> 500</t>
  </si>
  <si>
    <t xml:space="preserve"> SIJOITUS</t>
  </si>
  <si>
    <t>Tehotilasto</t>
  </si>
  <si>
    <t xml:space="preserve"> RUNKOSARJA, TASASATASET,  ka. / peli</t>
  </si>
  <si>
    <t xml:space="preserve"> Kunnaritilasto</t>
  </si>
  <si>
    <t xml:space="preserve">   20</t>
  </si>
  <si>
    <t xml:space="preserve"> 200</t>
  </si>
  <si>
    <t>15.   22.07. 1973 KPL - PuMu  6-7</t>
  </si>
  <si>
    <t>30 v   6 kk   8 pv</t>
  </si>
  <si>
    <t xml:space="preserve"> 2.   02.07. 1978  KPL - HePe  12-1</t>
  </si>
  <si>
    <t>13.   08.09. 1978  Kiri - KPL  3-4</t>
  </si>
  <si>
    <t>307. ottelu</t>
  </si>
  <si>
    <t>19.   26.05. 1974  KPL - SMJ  2-7</t>
  </si>
  <si>
    <t>211. ottelu</t>
  </si>
  <si>
    <t xml:space="preserve">  4.   17.08. 1980  IiU - KPL  2-11</t>
  </si>
  <si>
    <t>10.   27.05. 1981  KPL - Tahko  11-15</t>
  </si>
  <si>
    <t>361. ottelu</t>
  </si>
  <si>
    <t>33.</t>
  </si>
  <si>
    <t>32.</t>
  </si>
  <si>
    <t>25.</t>
  </si>
  <si>
    <t>195.</t>
  </si>
  <si>
    <t>136.</t>
  </si>
  <si>
    <t>105.</t>
  </si>
  <si>
    <t>66.</t>
  </si>
  <si>
    <t>56.</t>
  </si>
  <si>
    <t>41.</t>
  </si>
  <si>
    <t>40.</t>
  </si>
  <si>
    <t>36.</t>
  </si>
  <si>
    <t>14.</t>
  </si>
  <si>
    <t>6.</t>
  </si>
  <si>
    <t>269.</t>
  </si>
  <si>
    <t>180.</t>
  </si>
  <si>
    <t>152.</t>
  </si>
  <si>
    <t>120.</t>
  </si>
  <si>
    <t>113.</t>
  </si>
  <si>
    <t>96.</t>
  </si>
  <si>
    <t>87.</t>
  </si>
  <si>
    <t>84.</t>
  </si>
  <si>
    <t>76.</t>
  </si>
  <si>
    <t>68.</t>
  </si>
  <si>
    <t>63.</t>
  </si>
  <si>
    <t>45.</t>
  </si>
  <si>
    <t>34.</t>
  </si>
  <si>
    <t>35.</t>
  </si>
  <si>
    <t>237.</t>
  </si>
  <si>
    <t>161.</t>
  </si>
  <si>
    <t>123.</t>
  </si>
  <si>
    <t>85.</t>
  </si>
  <si>
    <t>70.</t>
  </si>
  <si>
    <t>61.</t>
  </si>
  <si>
    <t>49.</t>
  </si>
  <si>
    <t>39.</t>
  </si>
  <si>
    <t>29.</t>
  </si>
  <si>
    <t>20.</t>
  </si>
  <si>
    <t>283.</t>
  </si>
  <si>
    <t>200.</t>
  </si>
  <si>
    <t>157.</t>
  </si>
  <si>
    <t>92.</t>
  </si>
  <si>
    <t>62.</t>
  </si>
  <si>
    <t>43.</t>
  </si>
  <si>
    <t>23.</t>
  </si>
  <si>
    <t xml:space="preserve"> Etenijätilasto</t>
  </si>
  <si>
    <t>35.   16.08. 1981  KaKa - KPL  11-13</t>
  </si>
  <si>
    <t>377. ottelu</t>
  </si>
  <si>
    <t>SEUROITTAIN</t>
  </si>
  <si>
    <t>ka / ottelu</t>
  </si>
  <si>
    <t>LYÖDYT, KA/OTT</t>
  </si>
  <si>
    <t>RS</t>
  </si>
  <si>
    <t>ERO</t>
  </si>
  <si>
    <t>TUODUT, KA/OTT</t>
  </si>
  <si>
    <t>Kouvolan Pallonlyöjät</t>
  </si>
  <si>
    <t>UUS</t>
  </si>
  <si>
    <t>YLEISÖENNÄTYS  KOTONA</t>
  </si>
  <si>
    <t>YLEISÖENNÄTYS  VIERAISSA</t>
  </si>
  <si>
    <t>21.   16.08. 1968  UPV - KPL  7-4</t>
  </si>
  <si>
    <t>KATSOJIA YLI 5000</t>
  </si>
  <si>
    <t>37.   26.06. 1966  KPL - ViVe  4-19</t>
  </si>
  <si>
    <t>SIJA</t>
  </si>
  <si>
    <t>KATSOJIA</t>
  </si>
  <si>
    <t>KA / PELI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</si>
  <si>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</si>
  <si>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</si>
  <si>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</si>
  <si>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</si>
  <si>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 uusinta</t>
  </si>
  <si>
    <t>28.   02.10. 1966  KPL - ViVe  12-6,  mestaruusuusinta</t>
  </si>
  <si>
    <t>773 546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</si>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</sst>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9" fillId="2" borderId="0" xfId="0" applyFont="1" applyFill="1" applyBorder="1" applyAlignment="1"/>
    <xf numFmtId="0" fontId="9" fillId="6" borderId="3" xfId="0" applyFont="1" applyFill="1" applyBorder="1" applyAlignment="1"/>
    <xf numFmtId="0" fontId="9" fillId="6" borderId="3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9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3" fillId="11" borderId="1" xfId="0" applyNumberFormat="1" applyFont="1" applyFill="1" applyBorder="1" applyAlignment="1"/>
    <xf numFmtId="49" fontId="3" fillId="11" borderId="1" xfId="0" applyNumberFormat="1" applyFont="1" applyFill="1" applyBorder="1" applyAlignment="1">
      <alignment horizontal="left"/>
    </xf>
    <xf numFmtId="49" fontId="3" fillId="11" borderId="2" xfId="0" applyNumberFormat="1" applyFont="1" applyFill="1" applyBorder="1" applyAlignment="1"/>
    <xf numFmtId="49" fontId="3" fillId="11" borderId="4" xfId="0" applyNumberFormat="1" applyFont="1" applyFill="1" applyBorder="1" applyAlignment="1"/>
    <xf numFmtId="49" fontId="3" fillId="3" borderId="0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4" fillId="2" borderId="0" xfId="0" applyFont="1" applyFill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9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2" fontId="3" fillId="4" borderId="9" xfId="0" applyNumberFormat="1" applyFont="1" applyFill="1" applyBorder="1"/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1" xfId="0" applyFont="1" applyFill="1" applyBorder="1"/>
    <xf numFmtId="0" fontId="2" fillId="4" borderId="0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6" xfId="0" applyFont="1" applyFill="1" applyBorder="1" applyAlignment="1">
      <alignment vertical="center"/>
    </xf>
    <xf numFmtId="0" fontId="3" fillId="4" borderId="13" xfId="0" applyFont="1" applyFill="1" applyBorder="1"/>
    <xf numFmtId="0" fontId="3" fillId="4" borderId="0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6" xfId="0" applyFont="1" applyFill="1" applyBorder="1"/>
    <xf numFmtId="0" fontId="3" fillId="4" borderId="11" xfId="0" applyFont="1" applyFill="1" applyBorder="1" applyAlignment="1">
      <alignment vertical="center"/>
    </xf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3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0" customWidth="1"/>
    <col min="3" max="3" width="5.42578125" style="59" customWidth="1"/>
    <col min="4" max="4" width="9" style="60" customWidth="1"/>
    <col min="5" max="13" width="5.7109375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8.7109375" style="59" customWidth="1"/>
    <col min="27" max="27" width="0.7109375" style="29" customWidth="1"/>
    <col min="28" max="31" width="6.7109375" style="59" customWidth="1"/>
    <col min="32" max="32" width="0.7109375" style="29" customWidth="1"/>
    <col min="33" max="33" width="14" style="59" customWidth="1"/>
    <col min="34" max="36" width="13.7109375" style="59" customWidth="1"/>
    <col min="37" max="37" width="0.7109375" style="59" customWidth="1"/>
    <col min="38" max="38" width="6.42578125" style="59" customWidth="1"/>
    <col min="39" max="39" width="6.28515625" style="59" customWidth="1"/>
    <col min="40" max="43" width="5.7109375" style="59" customWidth="1"/>
    <col min="44" max="16384" width="9.140625" style="95"/>
  </cols>
  <sheetData>
    <row r="1" spans="1:55" ht="16.5" customHeight="1" x14ac:dyDescent="0.25">
      <c r="A1" s="215"/>
      <c r="B1" s="2" t="s">
        <v>41</v>
      </c>
      <c r="C1" s="3"/>
      <c r="D1" s="4"/>
      <c r="E1" s="5" t="s">
        <v>143</v>
      </c>
      <c r="F1" s="209"/>
      <c r="G1" s="6"/>
      <c r="H1" s="6"/>
      <c r="I1" s="6"/>
      <c r="J1" s="6"/>
      <c r="K1" s="6"/>
      <c r="L1" s="6"/>
      <c r="M1" s="6"/>
      <c r="N1" s="216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s="218" customFormat="1" ht="15" customHeight="1" x14ac:dyDescent="0.2">
      <c r="A2" s="217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1" t="s">
        <v>166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176</v>
      </c>
      <c r="AC2" s="20"/>
      <c r="AD2" s="14"/>
      <c r="AE2" s="21"/>
      <c r="AF2" s="19"/>
      <c r="AG2" s="22" t="s">
        <v>158</v>
      </c>
      <c r="AH2" s="14"/>
      <c r="AI2" s="14"/>
      <c r="AJ2" s="15"/>
      <c r="AK2" s="19"/>
      <c r="AL2" s="22" t="s">
        <v>159</v>
      </c>
      <c r="AM2" s="20"/>
      <c r="AN2" s="20"/>
      <c r="AO2" s="194" t="s">
        <v>160</v>
      </c>
      <c r="AP2" s="14"/>
      <c r="AQ2" s="15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</row>
    <row r="3" spans="1:55" s="218" customFormat="1" ht="15" customHeight="1" x14ac:dyDescent="0.2">
      <c r="A3" s="21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112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112</v>
      </c>
      <c r="AE3" s="18" t="s">
        <v>16</v>
      </c>
      <c r="AF3" s="24"/>
      <c r="AG3" s="18" t="s">
        <v>123</v>
      </c>
      <c r="AH3" s="18" t="s">
        <v>124</v>
      </c>
      <c r="AI3" s="15" t="s">
        <v>161</v>
      </c>
      <c r="AJ3" s="18" t="s">
        <v>125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</row>
    <row r="4" spans="1:55" s="218" customFormat="1" ht="15" customHeight="1" x14ac:dyDescent="0.2">
      <c r="A4" s="217"/>
      <c r="B4" s="204">
        <v>1963</v>
      </c>
      <c r="C4" s="204" t="s">
        <v>38</v>
      </c>
      <c r="D4" s="205" t="s">
        <v>150</v>
      </c>
      <c r="E4" s="205"/>
      <c r="F4" s="206" t="s">
        <v>149</v>
      </c>
      <c r="G4" s="207"/>
      <c r="H4" s="208"/>
      <c r="I4" s="205"/>
      <c r="J4" s="205"/>
      <c r="K4" s="205"/>
      <c r="L4" s="205"/>
      <c r="M4" s="205"/>
      <c r="N4" s="205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18"/>
      <c r="AC4" s="18"/>
      <c r="AD4" s="18"/>
      <c r="AE4" s="18"/>
      <c r="AF4" s="24"/>
      <c r="AG4" s="153"/>
      <c r="AH4" s="153"/>
      <c r="AI4" s="153"/>
      <c r="AJ4" s="153"/>
      <c r="AK4" s="24"/>
      <c r="AL4" s="25"/>
      <c r="AM4" s="25"/>
      <c r="AN4" s="26"/>
      <c r="AO4" s="26"/>
      <c r="AP4" s="27"/>
      <c r="AQ4" s="25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s="218" customFormat="1" ht="15" customHeight="1" x14ac:dyDescent="0.2">
      <c r="A5" s="217"/>
      <c r="B5" s="25">
        <v>1964</v>
      </c>
      <c r="C5" s="25" t="s">
        <v>33</v>
      </c>
      <c r="D5" s="2" t="s">
        <v>34</v>
      </c>
      <c r="E5" s="25">
        <v>22</v>
      </c>
      <c r="F5" s="25">
        <v>4</v>
      </c>
      <c r="G5" s="26">
        <v>15</v>
      </c>
      <c r="H5" s="25">
        <v>13</v>
      </c>
      <c r="I5" s="25"/>
      <c r="J5" s="25"/>
      <c r="K5" s="26"/>
      <c r="L5" s="26"/>
      <c r="M5" s="27"/>
      <c r="N5" s="25"/>
      <c r="O5" s="24"/>
      <c r="P5" s="18" t="s">
        <v>167</v>
      </c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18"/>
      <c r="AC5" s="18"/>
      <c r="AD5" s="18"/>
      <c r="AE5" s="18"/>
      <c r="AF5" s="24"/>
      <c r="AG5" s="153"/>
      <c r="AH5" s="153"/>
      <c r="AI5" s="153"/>
      <c r="AJ5" s="153"/>
      <c r="AK5" s="24"/>
      <c r="AL5" s="25"/>
      <c r="AM5" s="25"/>
      <c r="AN5" s="26"/>
      <c r="AO5" s="26"/>
      <c r="AP5" s="27"/>
      <c r="AQ5" s="25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s="218" customFormat="1" ht="15" customHeight="1" x14ac:dyDescent="0.2">
      <c r="A6" s="217"/>
      <c r="B6" s="25">
        <v>1965</v>
      </c>
      <c r="C6" s="25" t="s">
        <v>35</v>
      </c>
      <c r="D6" s="2" t="s">
        <v>34</v>
      </c>
      <c r="E6" s="25">
        <v>22</v>
      </c>
      <c r="F6" s="25">
        <v>4</v>
      </c>
      <c r="G6" s="26">
        <v>14</v>
      </c>
      <c r="H6" s="25">
        <v>21</v>
      </c>
      <c r="I6" s="25"/>
      <c r="J6" s="25"/>
      <c r="K6" s="26"/>
      <c r="L6" s="26"/>
      <c r="M6" s="27"/>
      <c r="N6" s="25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18"/>
      <c r="AC6" s="18"/>
      <c r="AD6" s="18"/>
      <c r="AE6" s="18"/>
      <c r="AF6" s="24"/>
      <c r="AG6" s="153"/>
      <c r="AH6" s="153"/>
      <c r="AI6" s="153"/>
      <c r="AJ6" s="153"/>
      <c r="AK6" s="24"/>
      <c r="AL6" s="25"/>
      <c r="AM6" s="25">
        <v>1</v>
      </c>
      <c r="AN6" s="26"/>
      <c r="AO6" s="26"/>
      <c r="AP6" s="27"/>
      <c r="AQ6" s="25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</row>
    <row r="7" spans="1:55" s="218" customFormat="1" ht="15" customHeight="1" x14ac:dyDescent="0.2">
      <c r="A7" s="217"/>
      <c r="B7" s="25">
        <v>1966</v>
      </c>
      <c r="C7" s="25" t="s">
        <v>36</v>
      </c>
      <c r="D7" s="2" t="s">
        <v>34</v>
      </c>
      <c r="E7" s="25">
        <v>22</v>
      </c>
      <c r="F7" s="25">
        <v>4</v>
      </c>
      <c r="G7" s="26">
        <v>14</v>
      </c>
      <c r="H7" s="25">
        <v>13</v>
      </c>
      <c r="I7" s="25"/>
      <c r="J7" s="25"/>
      <c r="K7" s="26"/>
      <c r="L7" s="26"/>
      <c r="M7" s="27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18"/>
      <c r="AC7" s="18"/>
      <c r="AD7" s="18"/>
      <c r="AE7" s="18"/>
      <c r="AF7" s="24"/>
      <c r="AG7" s="153" t="s">
        <v>165</v>
      </c>
      <c r="AH7" s="153"/>
      <c r="AI7" s="153"/>
      <c r="AJ7" s="153"/>
      <c r="AK7" s="24"/>
      <c r="AL7" s="25">
        <v>1</v>
      </c>
      <c r="AM7" s="25"/>
      <c r="AN7" s="26"/>
      <c r="AO7" s="26">
        <v>1</v>
      </c>
      <c r="AP7" s="27"/>
      <c r="AQ7" s="25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s="218" customFormat="1" ht="15" customHeight="1" x14ac:dyDescent="0.2">
      <c r="A8" s="217"/>
      <c r="B8" s="25">
        <v>1967</v>
      </c>
      <c r="C8" s="25" t="s">
        <v>36</v>
      </c>
      <c r="D8" s="2" t="s">
        <v>34</v>
      </c>
      <c r="E8" s="25">
        <v>20</v>
      </c>
      <c r="F8" s="25">
        <v>0</v>
      </c>
      <c r="G8" s="26">
        <v>26</v>
      </c>
      <c r="H8" s="25">
        <v>15</v>
      </c>
      <c r="I8" s="25"/>
      <c r="J8" s="25"/>
      <c r="K8" s="26"/>
      <c r="L8" s="26"/>
      <c r="M8" s="27"/>
      <c r="N8" s="25"/>
      <c r="O8" s="24"/>
      <c r="P8" s="18" t="s">
        <v>168</v>
      </c>
      <c r="Q8" s="18"/>
      <c r="R8" s="18"/>
      <c r="S8" s="18"/>
      <c r="T8" s="24"/>
      <c r="U8" s="25"/>
      <c r="V8" s="25"/>
      <c r="W8" s="26"/>
      <c r="X8" s="25"/>
      <c r="Y8" s="25"/>
      <c r="Z8" s="25"/>
      <c r="AA8" s="24"/>
      <c r="AB8" s="18"/>
      <c r="AC8" s="18"/>
      <c r="AD8" s="18"/>
      <c r="AE8" s="18"/>
      <c r="AF8" s="24"/>
      <c r="AG8" s="153"/>
      <c r="AH8" s="153"/>
      <c r="AI8" s="153"/>
      <c r="AJ8" s="153"/>
      <c r="AK8" s="24"/>
      <c r="AL8" s="25">
        <v>1</v>
      </c>
      <c r="AM8" s="25">
        <v>1</v>
      </c>
      <c r="AN8" s="26"/>
      <c r="AO8" s="26">
        <v>1</v>
      </c>
      <c r="AP8" s="27"/>
      <c r="AQ8" s="25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9" spans="1:55" s="218" customFormat="1" ht="15" customHeight="1" x14ac:dyDescent="0.2">
      <c r="A9" s="217"/>
      <c r="B9" s="25">
        <v>1968</v>
      </c>
      <c r="C9" s="25" t="s">
        <v>36</v>
      </c>
      <c r="D9" s="2" t="s">
        <v>34</v>
      </c>
      <c r="E9" s="25">
        <v>19</v>
      </c>
      <c r="F9" s="25">
        <v>0</v>
      </c>
      <c r="G9" s="26">
        <v>15</v>
      </c>
      <c r="H9" s="25">
        <v>7</v>
      </c>
      <c r="I9" s="25"/>
      <c r="J9" s="25"/>
      <c r="K9" s="26"/>
      <c r="L9" s="26"/>
      <c r="M9" s="27"/>
      <c r="N9" s="25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18"/>
      <c r="AC9" s="18"/>
      <c r="AD9" s="18"/>
      <c r="AE9" s="18"/>
      <c r="AF9" s="24"/>
      <c r="AG9" s="153"/>
      <c r="AH9" s="153"/>
      <c r="AI9" s="153"/>
      <c r="AJ9" s="153"/>
      <c r="AK9" s="24"/>
      <c r="AL9" s="25">
        <v>1</v>
      </c>
      <c r="AM9" s="25">
        <v>1</v>
      </c>
      <c r="AN9" s="26"/>
      <c r="AO9" s="26">
        <v>1</v>
      </c>
      <c r="AP9" s="27"/>
      <c r="AQ9" s="25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</row>
    <row r="10" spans="1:55" s="218" customFormat="1" ht="15" customHeight="1" x14ac:dyDescent="0.2">
      <c r="A10" s="217"/>
      <c r="B10" s="25">
        <v>1969</v>
      </c>
      <c r="C10" s="25" t="s">
        <v>36</v>
      </c>
      <c r="D10" s="2" t="s">
        <v>34</v>
      </c>
      <c r="E10" s="25">
        <v>22</v>
      </c>
      <c r="F10" s="25">
        <v>2</v>
      </c>
      <c r="G10" s="26">
        <v>20</v>
      </c>
      <c r="H10" s="25">
        <v>15</v>
      </c>
      <c r="I10" s="25"/>
      <c r="J10" s="25"/>
      <c r="K10" s="26"/>
      <c r="L10" s="26"/>
      <c r="M10" s="27"/>
      <c r="N10" s="25"/>
      <c r="O10" s="24"/>
      <c r="P10" s="18" t="s">
        <v>169</v>
      </c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18"/>
      <c r="AC10" s="18"/>
      <c r="AD10" s="18"/>
      <c r="AE10" s="18"/>
      <c r="AF10" s="24"/>
      <c r="AG10" s="153"/>
      <c r="AH10" s="153"/>
      <c r="AI10" s="153"/>
      <c r="AJ10" s="153"/>
      <c r="AK10" s="24"/>
      <c r="AL10" s="25">
        <v>1</v>
      </c>
      <c r="AM10" s="25">
        <v>1</v>
      </c>
      <c r="AN10" s="26">
        <v>1</v>
      </c>
      <c r="AO10" s="26">
        <v>1</v>
      </c>
      <c r="AP10" s="27"/>
      <c r="AQ10" s="25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</row>
    <row r="11" spans="1:55" s="218" customFormat="1" ht="15" customHeight="1" x14ac:dyDescent="0.2">
      <c r="A11" s="217"/>
      <c r="B11" s="25">
        <v>1970</v>
      </c>
      <c r="C11" s="25" t="s">
        <v>37</v>
      </c>
      <c r="D11" s="2" t="s">
        <v>34</v>
      </c>
      <c r="E11" s="25">
        <v>22</v>
      </c>
      <c r="F11" s="25">
        <v>1</v>
      </c>
      <c r="G11" s="26">
        <v>15</v>
      </c>
      <c r="H11" s="25">
        <v>13</v>
      </c>
      <c r="I11" s="25"/>
      <c r="J11" s="25"/>
      <c r="K11" s="26"/>
      <c r="L11" s="26"/>
      <c r="M11" s="27"/>
      <c r="N11" s="25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18"/>
      <c r="AC11" s="18"/>
      <c r="AD11" s="18"/>
      <c r="AE11" s="18"/>
      <c r="AF11" s="24"/>
      <c r="AG11" s="153"/>
      <c r="AH11" s="153"/>
      <c r="AI11" s="153"/>
      <c r="AJ11" s="153"/>
      <c r="AK11" s="24"/>
      <c r="AL11" s="25">
        <v>1</v>
      </c>
      <c r="AM11" s="25"/>
      <c r="AN11" s="26"/>
      <c r="AO11" s="26"/>
      <c r="AP11" s="27">
        <v>1</v>
      </c>
      <c r="AQ11" s="25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</row>
    <row r="12" spans="1:55" s="218" customFormat="1" ht="15" customHeight="1" x14ac:dyDescent="0.2">
      <c r="A12" s="217"/>
      <c r="B12" s="25">
        <v>1971</v>
      </c>
      <c r="C12" s="25" t="s">
        <v>38</v>
      </c>
      <c r="D12" s="2" t="s">
        <v>34</v>
      </c>
      <c r="E12" s="25">
        <v>14</v>
      </c>
      <c r="F12" s="25">
        <v>1</v>
      </c>
      <c r="G12" s="26">
        <v>12</v>
      </c>
      <c r="H12" s="25">
        <v>7</v>
      </c>
      <c r="I12" s="25"/>
      <c r="J12" s="25"/>
      <c r="K12" s="26"/>
      <c r="L12" s="26"/>
      <c r="M12" s="27"/>
      <c r="N12" s="25"/>
      <c r="O12" s="24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18"/>
      <c r="AC12" s="18"/>
      <c r="AD12" s="18"/>
      <c r="AE12" s="18"/>
      <c r="AF12" s="24"/>
      <c r="AG12" s="153"/>
      <c r="AH12" s="153"/>
      <c r="AI12" s="153"/>
      <c r="AJ12" s="153"/>
      <c r="AK12" s="24"/>
      <c r="AL12" s="25"/>
      <c r="AM12" s="25"/>
      <c r="AN12" s="26"/>
      <c r="AO12" s="26"/>
      <c r="AP12" s="27"/>
      <c r="AQ12" s="2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</row>
    <row r="13" spans="1:55" s="218" customFormat="1" ht="15" customHeight="1" x14ac:dyDescent="0.2">
      <c r="A13" s="217"/>
      <c r="B13" s="25">
        <v>1972</v>
      </c>
      <c r="C13" s="25" t="s">
        <v>39</v>
      </c>
      <c r="D13" s="2" t="s">
        <v>34</v>
      </c>
      <c r="E13" s="25">
        <v>21</v>
      </c>
      <c r="F13" s="25">
        <v>0</v>
      </c>
      <c r="G13" s="26">
        <v>18</v>
      </c>
      <c r="H13" s="25">
        <v>12</v>
      </c>
      <c r="I13" s="25"/>
      <c r="J13" s="25"/>
      <c r="K13" s="26"/>
      <c r="L13" s="26"/>
      <c r="M13" s="27"/>
      <c r="N13" s="25"/>
      <c r="O13" s="24"/>
      <c r="P13" s="18" t="s">
        <v>170</v>
      </c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18"/>
      <c r="AC13" s="18"/>
      <c r="AD13" s="18"/>
      <c r="AE13" s="18"/>
      <c r="AF13" s="24"/>
      <c r="AG13" s="153"/>
      <c r="AH13" s="153"/>
      <c r="AI13" s="153"/>
      <c r="AJ13" s="153"/>
      <c r="AK13" s="24"/>
      <c r="AL13" s="25"/>
      <c r="AM13" s="25"/>
      <c r="AN13" s="26"/>
      <c r="AO13" s="26"/>
      <c r="AP13" s="27"/>
      <c r="AQ13" s="25">
        <v>1</v>
      </c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</row>
    <row r="14" spans="1:55" s="218" customFormat="1" ht="15" customHeight="1" x14ac:dyDescent="0.2">
      <c r="A14" s="217"/>
      <c r="B14" s="25">
        <v>1973</v>
      </c>
      <c r="C14" s="25" t="s">
        <v>38</v>
      </c>
      <c r="D14" s="2" t="s">
        <v>34</v>
      </c>
      <c r="E14" s="25">
        <v>22</v>
      </c>
      <c r="F14" s="25">
        <v>0</v>
      </c>
      <c r="G14" s="26">
        <v>30</v>
      </c>
      <c r="H14" s="25">
        <v>5</v>
      </c>
      <c r="I14" s="25"/>
      <c r="J14" s="25"/>
      <c r="K14" s="26"/>
      <c r="L14" s="26"/>
      <c r="M14" s="27"/>
      <c r="N14" s="25"/>
      <c r="O14" s="24"/>
      <c r="P14" s="18" t="s">
        <v>33</v>
      </c>
      <c r="Q14" s="18"/>
      <c r="R14" s="18" t="s">
        <v>170</v>
      </c>
      <c r="S14" s="18"/>
      <c r="T14" s="24"/>
      <c r="U14" s="25"/>
      <c r="V14" s="25"/>
      <c r="W14" s="26"/>
      <c r="X14" s="25"/>
      <c r="Y14" s="25"/>
      <c r="Z14" s="25"/>
      <c r="AA14" s="24"/>
      <c r="AB14" s="18"/>
      <c r="AC14" s="18"/>
      <c r="AD14" s="18"/>
      <c r="AE14" s="18"/>
      <c r="AF14" s="24"/>
      <c r="AG14" s="153"/>
      <c r="AH14" s="153"/>
      <c r="AI14" s="153"/>
      <c r="AJ14" s="153"/>
      <c r="AK14" s="24"/>
      <c r="AL14" s="25"/>
      <c r="AM14" s="25"/>
      <c r="AN14" s="26"/>
      <c r="AO14" s="26"/>
      <c r="AP14" s="27"/>
      <c r="AQ14" s="2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</row>
    <row r="15" spans="1:55" s="218" customFormat="1" ht="15" customHeight="1" x14ac:dyDescent="0.2">
      <c r="A15" s="217"/>
      <c r="B15" s="25">
        <v>1974</v>
      </c>
      <c r="C15" s="25" t="s">
        <v>40</v>
      </c>
      <c r="D15" s="2" t="s">
        <v>34</v>
      </c>
      <c r="E15" s="25">
        <v>22</v>
      </c>
      <c r="F15" s="25">
        <v>2</v>
      </c>
      <c r="G15" s="26">
        <v>17</v>
      </c>
      <c r="H15" s="25">
        <v>9</v>
      </c>
      <c r="I15" s="25"/>
      <c r="J15" s="25"/>
      <c r="K15" s="26"/>
      <c r="L15" s="26"/>
      <c r="M15" s="27"/>
      <c r="N15" s="25"/>
      <c r="O15" s="24"/>
      <c r="P15" s="18" t="s">
        <v>171</v>
      </c>
      <c r="Q15" s="18"/>
      <c r="R15" s="18"/>
      <c r="S15" s="18"/>
      <c r="T15" s="24"/>
      <c r="U15" s="25"/>
      <c r="V15" s="25"/>
      <c r="W15" s="26"/>
      <c r="X15" s="25"/>
      <c r="Y15" s="25"/>
      <c r="Z15" s="25"/>
      <c r="AA15" s="24"/>
      <c r="AB15" s="18"/>
      <c r="AC15" s="18"/>
      <c r="AD15" s="18"/>
      <c r="AE15" s="18"/>
      <c r="AF15" s="24"/>
      <c r="AG15" s="153"/>
      <c r="AH15" s="153"/>
      <c r="AI15" s="153"/>
      <c r="AJ15" s="153"/>
      <c r="AK15" s="24"/>
      <c r="AL15" s="25"/>
      <c r="AM15" s="25"/>
      <c r="AN15" s="26"/>
      <c r="AO15" s="26"/>
      <c r="AP15" s="27"/>
      <c r="AQ15" s="2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</row>
    <row r="16" spans="1:55" s="218" customFormat="1" ht="15" customHeight="1" x14ac:dyDescent="0.2">
      <c r="A16" s="217"/>
      <c r="B16" s="25">
        <v>1975</v>
      </c>
      <c r="C16" s="25" t="s">
        <v>33</v>
      </c>
      <c r="D16" s="2" t="s">
        <v>34</v>
      </c>
      <c r="E16" s="25">
        <v>17</v>
      </c>
      <c r="F16" s="25">
        <v>0</v>
      </c>
      <c r="G16" s="26">
        <v>13</v>
      </c>
      <c r="H16" s="25">
        <v>8</v>
      </c>
      <c r="I16" s="25"/>
      <c r="J16" s="25"/>
      <c r="K16" s="26"/>
      <c r="L16" s="26"/>
      <c r="M16" s="27"/>
      <c r="N16" s="25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5"/>
      <c r="AA16" s="24"/>
      <c r="AB16" s="18"/>
      <c r="AC16" s="18"/>
      <c r="AD16" s="18"/>
      <c r="AE16" s="18"/>
      <c r="AF16" s="24"/>
      <c r="AG16" s="153"/>
      <c r="AH16" s="153"/>
      <c r="AI16" s="153"/>
      <c r="AJ16" s="153"/>
      <c r="AK16" s="24"/>
      <c r="AL16" s="25"/>
      <c r="AM16" s="25"/>
      <c r="AN16" s="26"/>
      <c r="AO16" s="26"/>
      <c r="AP16" s="27"/>
      <c r="AQ16" s="25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55" s="218" customFormat="1" ht="15" customHeight="1" x14ac:dyDescent="0.25">
      <c r="A17" s="217"/>
      <c r="B17" s="25">
        <v>1976</v>
      </c>
      <c r="C17" s="25" t="s">
        <v>36</v>
      </c>
      <c r="D17" s="2" t="s">
        <v>34</v>
      </c>
      <c r="E17" s="25">
        <v>22</v>
      </c>
      <c r="F17" s="25">
        <v>1</v>
      </c>
      <c r="G17" s="26">
        <v>14</v>
      </c>
      <c r="H17" s="25">
        <v>14</v>
      </c>
      <c r="I17" s="25"/>
      <c r="J17" s="25"/>
      <c r="K17" s="26"/>
      <c r="L17" s="26"/>
      <c r="M17" s="27"/>
      <c r="N17" s="25"/>
      <c r="O17" s="24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29"/>
      <c r="AB17" s="18"/>
      <c r="AC17" s="18"/>
      <c r="AD17" s="18"/>
      <c r="AE17" s="18"/>
      <c r="AF17" s="24"/>
      <c r="AG17" s="153"/>
      <c r="AH17" s="153"/>
      <c r="AI17" s="153"/>
      <c r="AJ17" s="153"/>
      <c r="AK17" s="24"/>
      <c r="AL17" s="25">
        <v>1</v>
      </c>
      <c r="AM17" s="25"/>
      <c r="AN17" s="26"/>
      <c r="AO17" s="26">
        <v>1</v>
      </c>
      <c r="AP17" s="27"/>
      <c r="AQ17" s="25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</row>
    <row r="18" spans="1:55" s="218" customFormat="1" ht="15" customHeight="1" x14ac:dyDescent="0.25">
      <c r="A18" s="217"/>
      <c r="B18" s="25">
        <v>1977</v>
      </c>
      <c r="C18" s="25" t="s">
        <v>39</v>
      </c>
      <c r="D18" s="2" t="s">
        <v>34</v>
      </c>
      <c r="E18" s="25">
        <v>22</v>
      </c>
      <c r="F18" s="25">
        <v>0</v>
      </c>
      <c r="G18" s="26">
        <v>16</v>
      </c>
      <c r="H18" s="25">
        <v>7</v>
      </c>
      <c r="I18" s="25">
        <v>102</v>
      </c>
      <c r="J18" s="25">
        <v>36</v>
      </c>
      <c r="K18" s="25">
        <v>20</v>
      </c>
      <c r="L18" s="25">
        <v>30</v>
      </c>
      <c r="M18" s="25">
        <v>16</v>
      </c>
      <c r="N18" s="28" t="s">
        <v>54</v>
      </c>
      <c r="O18" s="29"/>
      <c r="P18" s="18" t="s">
        <v>172</v>
      </c>
      <c r="Q18" s="18"/>
      <c r="R18" s="18"/>
      <c r="S18" s="18" t="s">
        <v>173</v>
      </c>
      <c r="T18" s="24"/>
      <c r="U18" s="25"/>
      <c r="V18" s="25"/>
      <c r="W18" s="26"/>
      <c r="X18" s="25"/>
      <c r="Y18" s="25"/>
      <c r="Z18" s="25"/>
      <c r="AA18" s="29"/>
      <c r="AB18" s="18"/>
      <c r="AC18" s="18"/>
      <c r="AD18" s="18"/>
      <c r="AE18" s="18"/>
      <c r="AF18" s="24"/>
      <c r="AG18" s="153"/>
      <c r="AH18" s="153"/>
      <c r="AI18" s="153"/>
      <c r="AJ18" s="153"/>
      <c r="AK18" s="24"/>
      <c r="AL18" s="25"/>
      <c r="AM18" s="25"/>
      <c r="AN18" s="25">
        <v>1</v>
      </c>
      <c r="AO18" s="26"/>
      <c r="AP18" s="27"/>
      <c r="AQ18" s="25">
        <v>1</v>
      </c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</row>
    <row r="19" spans="1:55" s="218" customFormat="1" ht="15" customHeight="1" x14ac:dyDescent="0.25">
      <c r="A19" s="217"/>
      <c r="B19" s="25">
        <v>1978</v>
      </c>
      <c r="C19" s="25" t="s">
        <v>42</v>
      </c>
      <c r="D19" s="2" t="s">
        <v>34</v>
      </c>
      <c r="E19" s="25">
        <v>22</v>
      </c>
      <c r="F19" s="25">
        <v>1</v>
      </c>
      <c r="G19" s="26">
        <v>9</v>
      </c>
      <c r="H19" s="25">
        <v>9</v>
      </c>
      <c r="I19" s="25">
        <v>87</v>
      </c>
      <c r="J19" s="25">
        <v>24</v>
      </c>
      <c r="K19" s="25">
        <v>28</v>
      </c>
      <c r="L19" s="25">
        <v>25</v>
      </c>
      <c r="M19" s="25">
        <v>10</v>
      </c>
      <c r="N19" s="28" t="s">
        <v>54</v>
      </c>
      <c r="O19" s="29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5"/>
      <c r="AA19" s="29"/>
      <c r="AB19" s="18"/>
      <c r="AC19" s="18"/>
      <c r="AD19" s="18"/>
      <c r="AE19" s="18"/>
      <c r="AF19" s="24"/>
      <c r="AG19" s="153"/>
      <c r="AH19" s="153"/>
      <c r="AI19" s="153"/>
      <c r="AJ19" s="153"/>
      <c r="AK19" s="24"/>
      <c r="AL19" s="25">
        <v>1</v>
      </c>
      <c r="AM19" s="25"/>
      <c r="AN19" s="25"/>
      <c r="AO19" s="26"/>
      <c r="AP19" s="27"/>
      <c r="AQ19" s="25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</row>
    <row r="20" spans="1:55" s="218" customFormat="1" ht="15" customHeight="1" x14ac:dyDescent="0.25">
      <c r="A20" s="217"/>
      <c r="B20" s="25">
        <v>1979</v>
      </c>
      <c r="C20" s="25" t="s">
        <v>35</v>
      </c>
      <c r="D20" s="30" t="s">
        <v>34</v>
      </c>
      <c r="E20" s="25">
        <v>22</v>
      </c>
      <c r="F20" s="25">
        <v>0</v>
      </c>
      <c r="G20" s="26">
        <v>10</v>
      </c>
      <c r="H20" s="25">
        <v>9</v>
      </c>
      <c r="I20" s="25">
        <v>81</v>
      </c>
      <c r="J20" s="25">
        <v>22</v>
      </c>
      <c r="K20" s="25">
        <v>21</v>
      </c>
      <c r="L20" s="25">
        <v>28</v>
      </c>
      <c r="M20" s="25">
        <v>10</v>
      </c>
      <c r="N20" s="28" t="s">
        <v>54</v>
      </c>
      <c r="O20" s="29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32"/>
      <c r="AA20" s="29"/>
      <c r="AB20" s="18"/>
      <c r="AC20" s="18"/>
      <c r="AD20" s="18"/>
      <c r="AE20" s="18"/>
      <c r="AF20" s="24"/>
      <c r="AG20" s="153"/>
      <c r="AH20" s="153"/>
      <c r="AI20" s="153"/>
      <c r="AJ20" s="153"/>
      <c r="AK20" s="24"/>
      <c r="AL20" s="25">
        <v>1</v>
      </c>
      <c r="AM20" s="25"/>
      <c r="AN20" s="25"/>
      <c r="AO20" s="26"/>
      <c r="AP20" s="27"/>
      <c r="AQ20" s="25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1:55" s="218" customFormat="1" ht="15" customHeight="1" x14ac:dyDescent="0.25">
      <c r="A21" s="217"/>
      <c r="B21" s="25">
        <v>1980</v>
      </c>
      <c r="C21" s="25" t="s">
        <v>40</v>
      </c>
      <c r="D21" s="30" t="s">
        <v>34</v>
      </c>
      <c r="E21" s="25">
        <v>22</v>
      </c>
      <c r="F21" s="25">
        <v>2</v>
      </c>
      <c r="G21" s="26">
        <v>21</v>
      </c>
      <c r="H21" s="25">
        <v>13</v>
      </c>
      <c r="I21" s="25">
        <v>97</v>
      </c>
      <c r="J21" s="25">
        <v>18</v>
      </c>
      <c r="K21" s="25">
        <v>23</v>
      </c>
      <c r="L21" s="25">
        <v>33</v>
      </c>
      <c r="M21" s="25">
        <v>23</v>
      </c>
      <c r="N21" s="32">
        <v>0.53500000000000003</v>
      </c>
      <c r="O21" s="29">
        <v>181.30841121495325</v>
      </c>
      <c r="P21" s="18" t="s">
        <v>174</v>
      </c>
      <c r="Q21" s="18"/>
      <c r="R21" s="18"/>
      <c r="S21" s="18"/>
      <c r="T21" s="24"/>
      <c r="U21" s="33">
        <v>6</v>
      </c>
      <c r="V21" s="31">
        <v>0</v>
      </c>
      <c r="W21" s="31">
        <v>1</v>
      </c>
      <c r="X21" s="31">
        <v>3</v>
      </c>
      <c r="Y21" s="33" t="s">
        <v>54</v>
      </c>
      <c r="Z21" s="33" t="s">
        <v>54</v>
      </c>
      <c r="AA21" s="29"/>
      <c r="AB21" s="18"/>
      <c r="AC21" s="18"/>
      <c r="AD21" s="18"/>
      <c r="AE21" s="18"/>
      <c r="AF21" s="24"/>
      <c r="AG21" s="153"/>
      <c r="AH21" s="153"/>
      <c r="AI21" s="153"/>
      <c r="AJ21" s="153"/>
      <c r="AK21" s="24"/>
      <c r="AL21" s="25"/>
      <c r="AM21" s="25"/>
      <c r="AN21" s="25"/>
      <c r="AO21" s="26"/>
      <c r="AP21" s="27"/>
      <c r="AQ21" s="25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1:55" s="218" customFormat="1" ht="15" customHeight="1" x14ac:dyDescent="0.25">
      <c r="A22" s="217"/>
      <c r="B22" s="25">
        <v>1981</v>
      </c>
      <c r="C22" s="25" t="s">
        <v>40</v>
      </c>
      <c r="D22" s="30" t="s">
        <v>34</v>
      </c>
      <c r="E22" s="25">
        <v>22</v>
      </c>
      <c r="F22" s="25">
        <v>2</v>
      </c>
      <c r="G22" s="26">
        <v>17</v>
      </c>
      <c r="H22" s="25">
        <v>10</v>
      </c>
      <c r="I22" s="25">
        <v>95</v>
      </c>
      <c r="J22" s="25">
        <v>19</v>
      </c>
      <c r="K22" s="25">
        <v>27</v>
      </c>
      <c r="L22" s="25">
        <v>30</v>
      </c>
      <c r="M22" s="25">
        <v>19</v>
      </c>
      <c r="N22" s="32">
        <v>0.54285714285714282</v>
      </c>
      <c r="O22" s="29">
        <v>175</v>
      </c>
      <c r="P22" s="18" t="s">
        <v>175</v>
      </c>
      <c r="Q22" s="18"/>
      <c r="R22" s="18"/>
      <c r="S22" s="18"/>
      <c r="T22" s="24"/>
      <c r="U22" s="33">
        <v>6</v>
      </c>
      <c r="V22" s="33">
        <v>0</v>
      </c>
      <c r="W22" s="33">
        <v>6</v>
      </c>
      <c r="X22" s="33">
        <v>2</v>
      </c>
      <c r="Y22" s="33">
        <v>30</v>
      </c>
      <c r="Z22" s="53">
        <v>0.52600000000000002</v>
      </c>
      <c r="AA22" s="29"/>
      <c r="AB22" s="18"/>
      <c r="AC22" s="18"/>
      <c r="AD22" s="18"/>
      <c r="AE22" s="18"/>
      <c r="AF22" s="24"/>
      <c r="AG22" s="153"/>
      <c r="AH22" s="153"/>
      <c r="AI22" s="153"/>
      <c r="AJ22" s="153"/>
      <c r="AK22" s="24"/>
      <c r="AL22" s="25"/>
      <c r="AM22" s="25"/>
      <c r="AN22" s="25"/>
      <c r="AO22" s="26"/>
      <c r="AP22" s="27"/>
      <c r="AQ22" s="25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</row>
    <row r="23" spans="1:55" s="218" customFormat="1" ht="15" customHeight="1" x14ac:dyDescent="0.25">
      <c r="A23" s="217"/>
      <c r="B23" s="25">
        <v>1982</v>
      </c>
      <c r="C23" s="25" t="s">
        <v>43</v>
      </c>
      <c r="D23" s="30" t="s">
        <v>34</v>
      </c>
      <c r="E23" s="25">
        <v>22</v>
      </c>
      <c r="F23" s="25">
        <v>0</v>
      </c>
      <c r="G23" s="26">
        <v>11</v>
      </c>
      <c r="H23" s="25">
        <v>9</v>
      </c>
      <c r="I23" s="25">
        <v>81</v>
      </c>
      <c r="J23" s="25">
        <v>23</v>
      </c>
      <c r="K23" s="25">
        <v>25</v>
      </c>
      <c r="L23" s="25">
        <v>22</v>
      </c>
      <c r="M23" s="25">
        <v>11</v>
      </c>
      <c r="N23" s="32">
        <v>0.4576271186440678</v>
      </c>
      <c r="O23" s="29">
        <v>177</v>
      </c>
      <c r="P23" s="18"/>
      <c r="Q23" s="18"/>
      <c r="R23" s="18"/>
      <c r="S23" s="18"/>
      <c r="T23" s="24"/>
      <c r="U23" s="33">
        <v>5</v>
      </c>
      <c r="V23" s="33">
        <v>0</v>
      </c>
      <c r="W23" s="33">
        <v>1</v>
      </c>
      <c r="X23" s="33">
        <v>1</v>
      </c>
      <c r="Y23" s="33">
        <v>18</v>
      </c>
      <c r="Z23" s="53">
        <v>0.41899999999999998</v>
      </c>
      <c r="AA23" s="29"/>
      <c r="AB23" s="18"/>
      <c r="AC23" s="18"/>
      <c r="AD23" s="18"/>
      <c r="AE23" s="18"/>
      <c r="AF23" s="24"/>
      <c r="AG23" s="153"/>
      <c r="AH23" s="153"/>
      <c r="AI23" s="153"/>
      <c r="AJ23" s="153"/>
      <c r="AK23" s="24"/>
      <c r="AL23" s="25"/>
      <c r="AM23" s="25"/>
      <c r="AN23" s="25"/>
      <c r="AO23" s="26"/>
      <c r="AP23" s="27"/>
      <c r="AQ23" s="25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</row>
    <row r="24" spans="1:55" s="218" customFormat="1" ht="15" customHeight="1" x14ac:dyDescent="0.2">
      <c r="A24" s="219"/>
      <c r="B24" s="16" t="s">
        <v>7</v>
      </c>
      <c r="C24" s="17"/>
      <c r="D24" s="15"/>
      <c r="E24" s="18">
        <v>399</v>
      </c>
      <c r="F24" s="18">
        <v>24</v>
      </c>
      <c r="G24" s="18">
        <v>307</v>
      </c>
      <c r="H24" s="18">
        <v>209</v>
      </c>
      <c r="I24" s="18">
        <v>543</v>
      </c>
      <c r="J24" s="18">
        <v>142</v>
      </c>
      <c r="K24" s="18">
        <v>144</v>
      </c>
      <c r="L24" s="18">
        <v>168</v>
      </c>
      <c r="M24" s="18">
        <v>89</v>
      </c>
      <c r="N24" s="34">
        <v>0.51189892051030428</v>
      </c>
      <c r="O24" s="24">
        <v>533.30841121495325</v>
      </c>
      <c r="P24" s="86" t="s">
        <v>153</v>
      </c>
      <c r="Q24" s="86" t="s">
        <v>153</v>
      </c>
      <c r="R24" s="86" t="s">
        <v>153</v>
      </c>
      <c r="S24" s="86" t="s">
        <v>153</v>
      </c>
      <c r="T24" s="24"/>
      <c r="U24" s="18">
        <v>17</v>
      </c>
      <c r="V24" s="18">
        <v>0</v>
      </c>
      <c r="W24" s="18">
        <v>8</v>
      </c>
      <c r="X24" s="18">
        <v>6</v>
      </c>
      <c r="Y24" s="18">
        <v>48</v>
      </c>
      <c r="Z24" s="210">
        <v>0.48</v>
      </c>
      <c r="AA24" s="24"/>
      <c r="AB24" s="86" t="s">
        <v>153</v>
      </c>
      <c r="AC24" s="86" t="s">
        <v>153</v>
      </c>
      <c r="AD24" s="86" t="s">
        <v>153</v>
      </c>
      <c r="AE24" s="86" t="s">
        <v>153</v>
      </c>
      <c r="AF24" s="24"/>
      <c r="AG24" s="86" t="s">
        <v>162</v>
      </c>
      <c r="AH24" s="86" t="s">
        <v>162</v>
      </c>
      <c r="AI24" s="86" t="s">
        <v>162</v>
      </c>
      <c r="AJ24" s="86" t="s">
        <v>162</v>
      </c>
      <c r="AK24" s="24"/>
      <c r="AL24" s="18">
        <v>8</v>
      </c>
      <c r="AM24" s="18">
        <v>4</v>
      </c>
      <c r="AN24" s="18">
        <v>2</v>
      </c>
      <c r="AO24" s="18">
        <v>5</v>
      </c>
      <c r="AP24" s="18">
        <v>1</v>
      </c>
      <c r="AQ24" s="18">
        <v>2</v>
      </c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s="218" customFormat="1" ht="15" customHeight="1" x14ac:dyDescent="0.2">
      <c r="A25" s="219"/>
      <c r="B25" s="16" t="s">
        <v>296</v>
      </c>
      <c r="C25" s="17"/>
      <c r="D25" s="15"/>
      <c r="E25" s="17" t="s">
        <v>258</v>
      </c>
      <c r="F25" s="14" t="s">
        <v>231</v>
      </c>
      <c r="G25" s="14" t="s">
        <v>232</v>
      </c>
      <c r="H25" s="14"/>
      <c r="I25" s="14"/>
      <c r="J25" s="14"/>
      <c r="K25" s="14"/>
      <c r="L25" s="14"/>
      <c r="M25" s="14"/>
      <c r="N25" s="211"/>
      <c r="O25" s="24"/>
      <c r="P25" s="22"/>
      <c r="Q25" s="20"/>
      <c r="R25" s="212"/>
      <c r="S25" s="213"/>
      <c r="T25" s="24"/>
      <c r="U25" s="17"/>
      <c r="V25" s="14"/>
      <c r="W25" s="14"/>
      <c r="X25" s="14"/>
      <c r="Y25" s="14"/>
      <c r="Z25" s="15"/>
      <c r="AA25" s="24"/>
      <c r="AB25" s="22"/>
      <c r="AC25" s="20"/>
      <c r="AD25" s="212"/>
      <c r="AE25" s="213"/>
      <c r="AF25" s="24"/>
      <c r="AG25" s="220"/>
      <c r="AH25" s="221"/>
      <c r="AI25" s="221"/>
      <c r="AJ25" s="222"/>
      <c r="AK25" s="24"/>
      <c r="AL25" s="17"/>
      <c r="AM25" s="14"/>
      <c r="AN25" s="14"/>
      <c r="AO25" s="14"/>
      <c r="AP25" s="14"/>
      <c r="AQ25" s="15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ht="15" customHeight="1" x14ac:dyDescent="0.2">
      <c r="A26" s="217"/>
      <c r="B26" s="2" t="s">
        <v>2</v>
      </c>
      <c r="C26" s="27"/>
      <c r="D26" s="35">
        <v>1592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55" s="218" customFormat="1" ht="15" customHeight="1" x14ac:dyDescent="0.25">
      <c r="A27" s="21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9"/>
      <c r="P27" s="36"/>
      <c r="Q27" s="39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24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</row>
    <row r="28" spans="1:55" ht="15" customHeight="1" x14ac:dyDescent="0.25">
      <c r="A28" s="217"/>
      <c r="B28" s="22" t="s">
        <v>111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6"/>
      <c r="K28" s="18" t="s">
        <v>25</v>
      </c>
      <c r="L28" s="18" t="s">
        <v>26</v>
      </c>
      <c r="M28" s="18" t="s">
        <v>27</v>
      </c>
      <c r="N28" s="18" t="s">
        <v>21</v>
      </c>
      <c r="O28" s="24"/>
      <c r="P28" s="41" t="s">
        <v>28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12"/>
      <c r="AC28" s="12"/>
      <c r="AD28" s="12"/>
      <c r="AE28" s="43"/>
      <c r="AF28" s="24"/>
      <c r="AG28" s="41" t="s">
        <v>154</v>
      </c>
      <c r="AH28" s="12"/>
      <c r="AI28" s="42"/>
      <c r="AJ28" s="43"/>
      <c r="AK28" s="24"/>
      <c r="AL28" s="10" t="s">
        <v>151</v>
      </c>
      <c r="AM28" s="12"/>
      <c r="AN28" s="12"/>
      <c r="AO28" s="12"/>
      <c r="AP28" s="12"/>
      <c r="AQ28" s="43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</row>
    <row r="29" spans="1:55" ht="15" customHeight="1" x14ac:dyDescent="0.25">
      <c r="A29" s="217"/>
      <c r="B29" s="41" t="s">
        <v>12</v>
      </c>
      <c r="C29" s="12"/>
      <c r="D29" s="43"/>
      <c r="E29" s="25">
        <v>399</v>
      </c>
      <c r="F29" s="25">
        <v>24</v>
      </c>
      <c r="G29" s="25">
        <v>307</v>
      </c>
      <c r="H29" s="25">
        <v>209</v>
      </c>
      <c r="I29" s="25">
        <v>543</v>
      </c>
      <c r="J29" s="36"/>
      <c r="K29" s="44">
        <v>0.82957393483709274</v>
      </c>
      <c r="L29" s="44">
        <v>0.52380952380952384</v>
      </c>
      <c r="M29" s="44">
        <v>4.1136363636363633</v>
      </c>
      <c r="N29" s="45">
        <v>0.51189892051030428</v>
      </c>
      <c r="O29" s="29">
        <f>PRODUCT(I29/N29)</f>
        <v>1060.7562904385334</v>
      </c>
      <c r="P29" s="242" t="s">
        <v>9</v>
      </c>
      <c r="Q29" s="243"/>
      <c r="R29" s="227" t="s">
        <v>44</v>
      </c>
      <c r="S29" s="227"/>
      <c r="T29" s="227"/>
      <c r="U29" s="227"/>
      <c r="V29" s="227"/>
      <c r="W29" s="227"/>
      <c r="X29" s="227"/>
      <c r="Y29" s="244" t="s">
        <v>11</v>
      </c>
      <c r="Z29" s="227"/>
      <c r="AA29" s="227"/>
      <c r="AB29" s="233" t="s">
        <v>47</v>
      </c>
      <c r="AC29" s="245"/>
      <c r="AD29" s="246"/>
      <c r="AE29" s="232"/>
      <c r="AF29" s="24"/>
      <c r="AG29" s="242" t="s">
        <v>152</v>
      </c>
      <c r="AH29" s="251" t="s">
        <v>178</v>
      </c>
      <c r="AI29" s="163" t="s">
        <v>177</v>
      </c>
      <c r="AJ29" s="252"/>
      <c r="AK29" s="24"/>
      <c r="AL29" s="254" t="s">
        <v>155</v>
      </c>
      <c r="AM29" s="251">
        <v>1974</v>
      </c>
      <c r="AN29" s="255"/>
      <c r="AO29" s="255"/>
      <c r="AP29" s="255"/>
      <c r="AQ29" s="252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</row>
    <row r="30" spans="1:55" ht="15" customHeight="1" x14ac:dyDescent="0.25">
      <c r="A30" s="217"/>
      <c r="B30" s="46" t="s">
        <v>14</v>
      </c>
      <c r="C30" s="47"/>
      <c r="D30" s="48"/>
      <c r="E30" s="25">
        <v>1</v>
      </c>
      <c r="F30" s="25">
        <v>0</v>
      </c>
      <c r="G30" s="25">
        <v>1</v>
      </c>
      <c r="H30" s="25">
        <v>0</v>
      </c>
      <c r="I30" s="28" t="s">
        <v>54</v>
      </c>
      <c r="J30" s="36"/>
      <c r="K30" s="44">
        <v>1</v>
      </c>
      <c r="L30" s="44">
        <v>0</v>
      </c>
      <c r="M30" s="28" t="s">
        <v>54</v>
      </c>
      <c r="N30" s="25" t="s">
        <v>54</v>
      </c>
      <c r="O30" s="29" t="e">
        <f>PRODUCT(I30/N30)</f>
        <v>#VALUE!</v>
      </c>
      <c r="P30" s="247" t="s">
        <v>163</v>
      </c>
      <c r="Q30" s="248"/>
      <c r="R30" s="227" t="s">
        <v>44</v>
      </c>
      <c r="S30" s="227"/>
      <c r="T30" s="227"/>
      <c r="U30" s="227"/>
      <c r="V30" s="227"/>
      <c r="W30" s="227"/>
      <c r="X30" s="227"/>
      <c r="Y30" s="244" t="s">
        <v>11</v>
      </c>
      <c r="Z30" s="227"/>
      <c r="AA30" s="227"/>
      <c r="AB30" s="233" t="s">
        <v>47</v>
      </c>
      <c r="AC30" s="225"/>
      <c r="AD30" s="231"/>
      <c r="AE30" s="232"/>
      <c r="AF30" s="24"/>
      <c r="AG30" s="247"/>
      <c r="AH30" s="253"/>
      <c r="AI30" s="227"/>
      <c r="AJ30" s="232"/>
      <c r="AK30" s="24"/>
      <c r="AL30" s="256" t="s">
        <v>156</v>
      </c>
      <c r="AM30" s="253">
        <v>1978</v>
      </c>
      <c r="AN30" s="227"/>
      <c r="AO30" s="227"/>
      <c r="AP30" s="227"/>
      <c r="AQ30" s="232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</row>
    <row r="31" spans="1:55" ht="15" customHeight="1" x14ac:dyDescent="0.2">
      <c r="A31" s="217"/>
      <c r="B31" s="49" t="s">
        <v>15</v>
      </c>
      <c r="C31" s="50"/>
      <c r="D31" s="51"/>
      <c r="E31" s="33">
        <v>17</v>
      </c>
      <c r="F31" s="33">
        <v>0</v>
      </c>
      <c r="G31" s="33">
        <v>8</v>
      </c>
      <c r="H31" s="33">
        <v>6</v>
      </c>
      <c r="I31" s="33">
        <v>48</v>
      </c>
      <c r="J31" s="36"/>
      <c r="K31" s="52">
        <v>0.47</v>
      </c>
      <c r="L31" s="52">
        <v>0.35</v>
      </c>
      <c r="M31" s="52">
        <v>4.3636363636363633</v>
      </c>
      <c r="N31" s="53">
        <v>0.48</v>
      </c>
      <c r="O31" s="24">
        <v>0</v>
      </c>
      <c r="P31" s="247" t="s">
        <v>164</v>
      </c>
      <c r="Q31" s="248"/>
      <c r="R31" s="227" t="s">
        <v>48</v>
      </c>
      <c r="S31" s="227"/>
      <c r="T31" s="227"/>
      <c r="U31" s="227"/>
      <c r="V31" s="227"/>
      <c r="W31" s="227"/>
      <c r="X31" s="227"/>
      <c r="Y31" s="244" t="s">
        <v>45</v>
      </c>
      <c r="Z31" s="227"/>
      <c r="AA31" s="227"/>
      <c r="AB31" s="233" t="s">
        <v>49</v>
      </c>
      <c r="AC31" s="225"/>
      <c r="AD31" s="231"/>
      <c r="AE31" s="232"/>
      <c r="AF31" s="24"/>
      <c r="AG31" s="247"/>
      <c r="AH31" s="231"/>
      <c r="AI31" s="231"/>
      <c r="AJ31" s="232"/>
      <c r="AK31" s="24"/>
      <c r="AL31" s="247"/>
      <c r="AM31" s="244"/>
      <c r="AN31" s="227"/>
      <c r="AO31" s="227"/>
      <c r="AP31" s="227"/>
      <c r="AQ31" s="232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55" ht="15" customHeight="1" x14ac:dyDescent="0.2">
      <c r="A32" s="217"/>
      <c r="B32" s="54" t="s">
        <v>24</v>
      </c>
      <c r="C32" s="55"/>
      <c r="D32" s="56"/>
      <c r="E32" s="18">
        <v>417</v>
      </c>
      <c r="F32" s="18">
        <v>24</v>
      </c>
      <c r="G32" s="18">
        <v>316</v>
      </c>
      <c r="H32" s="18">
        <v>215</v>
      </c>
      <c r="I32" s="18">
        <v>591</v>
      </c>
      <c r="J32" s="36"/>
      <c r="K32" s="57">
        <v>0.82481751824817517</v>
      </c>
      <c r="L32" s="57">
        <v>0.51581508515815089</v>
      </c>
      <c r="M32" s="57">
        <v>4.1328671328671325</v>
      </c>
      <c r="N32" s="34">
        <v>0.50915080527086387</v>
      </c>
      <c r="O32" s="24" t="e">
        <f>SUM(O29:O31)</f>
        <v>#VALUE!</v>
      </c>
      <c r="P32" s="236" t="s">
        <v>10</v>
      </c>
      <c r="Q32" s="249"/>
      <c r="R32" s="237" t="s">
        <v>50</v>
      </c>
      <c r="S32" s="237"/>
      <c r="T32" s="237"/>
      <c r="U32" s="237"/>
      <c r="V32" s="237"/>
      <c r="W32" s="237"/>
      <c r="X32" s="237"/>
      <c r="Y32" s="250" t="s">
        <v>46</v>
      </c>
      <c r="Z32" s="237"/>
      <c r="AA32" s="237"/>
      <c r="AB32" s="71" t="s">
        <v>51</v>
      </c>
      <c r="AC32" s="72"/>
      <c r="AD32" s="239"/>
      <c r="AE32" s="238"/>
      <c r="AF32" s="24"/>
      <c r="AG32" s="67"/>
      <c r="AH32" s="239"/>
      <c r="AI32" s="239"/>
      <c r="AJ32" s="238"/>
      <c r="AK32" s="24"/>
      <c r="AL32" s="236"/>
      <c r="AM32" s="250"/>
      <c r="AN32" s="237"/>
      <c r="AO32" s="237"/>
      <c r="AP32" s="237"/>
      <c r="AQ32" s="238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:55" ht="13.5" customHeight="1" x14ac:dyDescent="0.25">
      <c r="A33" s="217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4"/>
      <c r="P33" s="36"/>
      <c r="Q33" s="39"/>
      <c r="R33" s="36"/>
      <c r="S33" s="36"/>
      <c r="T33" s="24"/>
      <c r="U33" s="24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24"/>
      <c r="AG33" s="24"/>
      <c r="AH33" s="58"/>
      <c r="AI33" s="36"/>
      <c r="AJ33" s="36"/>
      <c r="AK33" s="24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</row>
    <row r="34" spans="1:55" ht="15" customHeight="1" x14ac:dyDescent="0.25">
      <c r="A34" s="217"/>
      <c r="B34" s="41" t="s">
        <v>157</v>
      </c>
      <c r="C34" s="12"/>
      <c r="D34" s="65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1"/>
      <c r="P34" s="12"/>
      <c r="Q34" s="12"/>
      <c r="R34" s="12"/>
      <c r="S34" s="12"/>
      <c r="T34" s="11"/>
      <c r="U34" s="11"/>
      <c r="V34" s="214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43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</row>
    <row r="35" spans="1:55" ht="14.25" customHeight="1" x14ac:dyDescent="0.25">
      <c r="A35" s="217"/>
      <c r="B35" s="39"/>
      <c r="C35" s="39"/>
      <c r="D35" s="39"/>
      <c r="E35" s="39"/>
      <c r="F35" s="39"/>
      <c r="G35" s="39"/>
      <c r="H35" s="39"/>
      <c r="I35" s="39"/>
      <c r="J35" s="36"/>
      <c r="K35" s="39"/>
      <c r="L35" s="39"/>
      <c r="M35" s="39"/>
      <c r="N35" s="37"/>
      <c r="O35" s="24"/>
      <c r="P35" s="36"/>
      <c r="Q35" s="39"/>
      <c r="R35" s="36"/>
      <c r="S35" s="36"/>
      <c r="T35" s="24"/>
      <c r="U35" s="24"/>
      <c r="V35" s="58"/>
      <c r="W35" s="36"/>
      <c r="X35" s="36"/>
      <c r="Y35" s="36"/>
      <c r="Z35" s="36"/>
      <c r="AA35" s="36"/>
      <c r="AB35" s="36"/>
      <c r="AC35" s="36"/>
      <c r="AD35" s="36"/>
      <c r="AE35" s="36"/>
      <c r="AF35" s="24"/>
      <c r="AG35" s="24"/>
      <c r="AH35" s="58"/>
      <c r="AI35" s="36"/>
      <c r="AJ35" s="36"/>
      <c r="AK35" s="24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</row>
    <row r="36" spans="1:55" ht="15" customHeight="1" x14ac:dyDescent="0.2">
      <c r="A36" s="217"/>
      <c r="B36" s="90" t="s">
        <v>52</v>
      </c>
      <c r="C36" s="36"/>
      <c r="D36" s="36" t="s">
        <v>56</v>
      </c>
      <c r="E36" s="36"/>
      <c r="F36" s="36"/>
      <c r="G36" s="36"/>
      <c r="H36" s="36"/>
      <c r="I36" s="36"/>
      <c r="J36" s="36"/>
      <c r="K36" s="36"/>
      <c r="L36" s="36" t="s">
        <v>53</v>
      </c>
      <c r="M36" s="36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36"/>
      <c r="AI36" s="36"/>
      <c r="AJ36" s="36"/>
      <c r="AK36" s="24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</row>
    <row r="37" spans="1:55" ht="15" customHeight="1" x14ac:dyDescent="0.25">
      <c r="A37" s="217"/>
      <c r="B37" s="9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</row>
    <row r="38" spans="1:55" ht="15" customHeight="1" x14ac:dyDescent="0.2">
      <c r="A38" s="217"/>
      <c r="B38" s="223" t="s">
        <v>207</v>
      </c>
      <c r="C38" s="103"/>
      <c r="D38" s="103"/>
      <c r="E38" s="103"/>
      <c r="F38" s="103" t="s">
        <v>185</v>
      </c>
      <c r="G38" s="103" t="s">
        <v>3</v>
      </c>
      <c r="H38" s="103" t="s">
        <v>5</v>
      </c>
      <c r="I38" s="103" t="s">
        <v>6</v>
      </c>
      <c r="J38" s="103" t="s">
        <v>181</v>
      </c>
      <c r="K38" s="157" t="s">
        <v>16</v>
      </c>
      <c r="L38" s="36"/>
      <c r="M38" s="224" t="s">
        <v>209</v>
      </c>
      <c r="N38" s="104"/>
      <c r="O38" s="104"/>
      <c r="P38" s="103" t="s">
        <v>3</v>
      </c>
      <c r="Q38" s="103" t="s">
        <v>5</v>
      </c>
      <c r="R38" s="103" t="s">
        <v>6</v>
      </c>
      <c r="S38" s="103" t="s">
        <v>181</v>
      </c>
      <c r="T38" s="104"/>
      <c r="U38" s="157" t="s">
        <v>16</v>
      </c>
      <c r="V38" s="36"/>
      <c r="W38" s="224" t="s">
        <v>211</v>
      </c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84"/>
      <c r="AI38" s="127" t="s">
        <v>272</v>
      </c>
      <c r="AJ38" s="87"/>
      <c r="AK38" s="87"/>
      <c r="AL38" s="266" t="s">
        <v>3</v>
      </c>
      <c r="AM38" s="266" t="s">
        <v>5</v>
      </c>
      <c r="AN38" s="266" t="s">
        <v>6</v>
      </c>
      <c r="AO38" s="104"/>
      <c r="AP38" s="104"/>
      <c r="AQ38" s="89"/>
      <c r="AR38" s="24"/>
      <c r="AS38" s="24"/>
    </row>
    <row r="39" spans="1:55" ht="15" customHeight="1" x14ac:dyDescent="0.2">
      <c r="A39" s="217"/>
      <c r="B39" s="225">
        <v>1964</v>
      </c>
      <c r="C39" s="226" t="s">
        <v>33</v>
      </c>
      <c r="D39" s="227" t="s">
        <v>34</v>
      </c>
      <c r="E39" s="226"/>
      <c r="F39" s="226">
        <v>21</v>
      </c>
      <c r="G39" s="226">
        <v>22</v>
      </c>
      <c r="H39" s="228">
        <v>0.86363636363636365</v>
      </c>
      <c r="I39" s="228">
        <v>0.59090909090909094</v>
      </c>
      <c r="J39" s="228">
        <v>1.4545454545454546</v>
      </c>
      <c r="K39" s="229"/>
      <c r="L39" s="39"/>
      <c r="M39" s="230" t="s">
        <v>194</v>
      </c>
      <c r="N39" s="226"/>
      <c r="O39" s="226"/>
      <c r="P39" s="262" t="s">
        <v>262</v>
      </c>
      <c r="Q39" s="262" t="s">
        <v>228</v>
      </c>
      <c r="R39" s="262" t="s">
        <v>238</v>
      </c>
      <c r="S39" s="262" t="s">
        <v>252</v>
      </c>
      <c r="T39" s="240"/>
      <c r="U39" s="233"/>
      <c r="V39" s="39"/>
      <c r="W39" s="230" t="s">
        <v>182</v>
      </c>
      <c r="X39" s="231"/>
      <c r="Y39" s="231"/>
      <c r="Z39" s="227"/>
      <c r="AA39" s="227"/>
      <c r="AB39" s="227"/>
      <c r="AC39" s="227"/>
      <c r="AD39" s="227"/>
      <c r="AE39" s="227"/>
      <c r="AF39" s="227"/>
      <c r="AG39" s="244"/>
      <c r="AH39" s="178"/>
      <c r="AI39" s="227" t="s">
        <v>278</v>
      </c>
      <c r="AJ39" s="227"/>
      <c r="AK39" s="227"/>
      <c r="AL39" s="244">
        <v>399</v>
      </c>
      <c r="AM39" s="244">
        <v>331</v>
      </c>
      <c r="AN39" s="244">
        <v>209</v>
      </c>
      <c r="AO39" s="227"/>
      <c r="AP39" s="227"/>
      <c r="AQ39" s="232"/>
      <c r="AR39" s="24"/>
      <c r="AS39" s="24"/>
    </row>
    <row r="40" spans="1:55" ht="15" customHeight="1" x14ac:dyDescent="0.2">
      <c r="A40" s="217"/>
      <c r="B40" s="225">
        <v>1965</v>
      </c>
      <c r="C40" s="226" t="s">
        <v>35</v>
      </c>
      <c r="D40" s="227" t="s">
        <v>34</v>
      </c>
      <c r="E40" s="226"/>
      <c r="F40" s="226">
        <v>22</v>
      </c>
      <c r="G40" s="226">
        <v>22</v>
      </c>
      <c r="H40" s="228">
        <v>0.81818181818181823</v>
      </c>
      <c r="I40" s="263">
        <v>0.95454545454545459</v>
      </c>
      <c r="J40" s="228">
        <v>1.7727272727272727</v>
      </c>
      <c r="K40" s="229"/>
      <c r="L40" s="39"/>
      <c r="M40" s="230" t="s">
        <v>195</v>
      </c>
      <c r="N40" s="226"/>
      <c r="O40" s="226"/>
      <c r="P40" s="262" t="s">
        <v>263</v>
      </c>
      <c r="Q40" s="262" t="s">
        <v>229</v>
      </c>
      <c r="R40" s="262" t="s">
        <v>239</v>
      </c>
      <c r="S40" s="262" t="s">
        <v>253</v>
      </c>
      <c r="T40" s="240"/>
      <c r="U40" s="233"/>
      <c r="V40" s="39"/>
      <c r="W40" s="234" t="s">
        <v>214</v>
      </c>
      <c r="X40" s="231"/>
      <c r="Y40" s="231" t="s">
        <v>215</v>
      </c>
      <c r="Z40" s="260"/>
      <c r="AA40" s="260"/>
      <c r="AB40" s="260"/>
      <c r="AC40" s="260"/>
      <c r="AD40" s="260"/>
      <c r="AE40" s="260"/>
      <c r="AF40" s="260"/>
      <c r="AG40" s="261" t="s">
        <v>216</v>
      </c>
      <c r="AH40" s="232"/>
      <c r="AI40" s="227" t="s">
        <v>273</v>
      </c>
      <c r="AJ40" s="227"/>
      <c r="AK40" s="227"/>
      <c r="AL40" s="244"/>
      <c r="AM40" s="267">
        <f>PRODUCT(AM39/AL39)</f>
        <v>0.82957393483709274</v>
      </c>
      <c r="AN40" s="267">
        <f>PRODUCT(AN39/AL39)</f>
        <v>0.52380952380952384</v>
      </c>
      <c r="AO40" s="227"/>
      <c r="AP40" s="227"/>
      <c r="AQ40" s="232"/>
      <c r="AR40" s="24"/>
      <c r="AS40" s="24"/>
    </row>
    <row r="41" spans="1:55" ht="15" customHeight="1" x14ac:dyDescent="0.2">
      <c r="A41" s="217"/>
      <c r="B41" s="225">
        <v>1966</v>
      </c>
      <c r="C41" s="226" t="s">
        <v>36</v>
      </c>
      <c r="D41" s="227" t="s">
        <v>34</v>
      </c>
      <c r="E41" s="226"/>
      <c r="F41" s="226">
        <v>23</v>
      </c>
      <c r="G41" s="226">
        <v>22</v>
      </c>
      <c r="H41" s="228">
        <v>0.81818181818181823</v>
      </c>
      <c r="I41" s="228">
        <v>0.59090909090909094</v>
      </c>
      <c r="J41" s="228">
        <v>1.4090909090909092</v>
      </c>
      <c r="K41" s="229"/>
      <c r="L41" s="39"/>
      <c r="M41" s="230" t="s">
        <v>196</v>
      </c>
      <c r="N41" s="226"/>
      <c r="O41" s="226"/>
      <c r="P41" s="262" t="s">
        <v>264</v>
      </c>
      <c r="Q41" s="262" t="s">
        <v>230</v>
      </c>
      <c r="R41" s="262" t="s">
        <v>240</v>
      </c>
      <c r="S41" s="262" t="s">
        <v>254</v>
      </c>
      <c r="T41" s="240"/>
      <c r="U41" s="233"/>
      <c r="V41" s="39"/>
      <c r="W41" s="234" t="s">
        <v>183</v>
      </c>
      <c r="X41" s="231"/>
      <c r="Y41" s="231" t="s">
        <v>217</v>
      </c>
      <c r="Z41" s="227"/>
      <c r="AA41" s="227"/>
      <c r="AB41" s="227"/>
      <c r="AC41" s="231"/>
      <c r="AD41" s="227"/>
      <c r="AE41" s="227"/>
      <c r="AF41" s="227"/>
      <c r="AG41" s="227" t="s">
        <v>205</v>
      </c>
      <c r="AH41" s="232"/>
      <c r="AI41" s="227"/>
      <c r="AJ41" s="227"/>
      <c r="AK41" s="227"/>
      <c r="AL41" s="227"/>
      <c r="AM41" s="231"/>
      <c r="AN41" s="227"/>
      <c r="AO41" s="227"/>
      <c r="AP41" s="227"/>
      <c r="AQ41" s="232"/>
      <c r="AR41" s="24"/>
      <c r="AS41" s="24"/>
    </row>
    <row r="42" spans="1:55" ht="15" customHeight="1" x14ac:dyDescent="0.2">
      <c r="A42" s="217"/>
      <c r="B42" s="225">
        <v>1967</v>
      </c>
      <c r="C42" s="226" t="s">
        <v>36</v>
      </c>
      <c r="D42" s="227" t="s">
        <v>34</v>
      </c>
      <c r="E42" s="226"/>
      <c r="F42" s="226">
        <v>24</v>
      </c>
      <c r="G42" s="226">
        <v>20</v>
      </c>
      <c r="H42" s="228">
        <v>1.3</v>
      </c>
      <c r="I42" s="228">
        <v>0.75</v>
      </c>
      <c r="J42" s="263">
        <v>2.0499999999999998</v>
      </c>
      <c r="K42" s="229"/>
      <c r="L42" s="39"/>
      <c r="M42" s="230" t="s">
        <v>197</v>
      </c>
      <c r="N42" s="226"/>
      <c r="O42" s="226">
        <v>21</v>
      </c>
      <c r="P42" s="262" t="s">
        <v>242</v>
      </c>
      <c r="Q42" s="262" t="s">
        <v>231</v>
      </c>
      <c r="R42" s="262" t="s">
        <v>241</v>
      </c>
      <c r="S42" s="262" t="s">
        <v>255</v>
      </c>
      <c r="T42" s="240"/>
      <c r="U42" s="233"/>
      <c r="V42" s="39"/>
      <c r="W42" s="230"/>
      <c r="X42" s="231"/>
      <c r="Y42" s="231"/>
      <c r="Z42" s="227"/>
      <c r="AA42" s="227"/>
      <c r="AB42" s="227"/>
      <c r="AC42" s="227"/>
      <c r="AD42" s="227"/>
      <c r="AE42" s="227"/>
      <c r="AF42" s="227"/>
      <c r="AG42" s="244"/>
      <c r="AH42" s="178"/>
      <c r="AI42" s="227"/>
      <c r="AJ42" s="227"/>
      <c r="AK42" s="227"/>
      <c r="AL42" s="227"/>
      <c r="AM42" s="231"/>
      <c r="AN42" s="227"/>
      <c r="AO42" s="227"/>
      <c r="AP42" s="227"/>
      <c r="AQ42" s="232"/>
      <c r="AR42" s="24"/>
      <c r="AS42" s="24"/>
    </row>
    <row r="43" spans="1:55" ht="15" customHeight="1" x14ac:dyDescent="0.2">
      <c r="A43" s="217"/>
      <c r="B43" s="225">
        <v>1968</v>
      </c>
      <c r="C43" s="226" t="s">
        <v>36</v>
      </c>
      <c r="D43" s="227" t="s">
        <v>34</v>
      </c>
      <c r="E43" s="226"/>
      <c r="F43" s="226">
        <v>25</v>
      </c>
      <c r="G43" s="226">
        <v>19</v>
      </c>
      <c r="H43" s="228">
        <v>0.78947368421052633</v>
      </c>
      <c r="I43" s="228">
        <v>0.36842105263157893</v>
      </c>
      <c r="J43" s="228">
        <v>1.1578947368421053</v>
      </c>
      <c r="K43" s="229"/>
      <c r="L43" s="39"/>
      <c r="M43" s="230" t="s">
        <v>198</v>
      </c>
      <c r="N43" s="226"/>
      <c r="O43" s="226">
        <v>21</v>
      </c>
      <c r="P43" s="262" t="s">
        <v>265</v>
      </c>
      <c r="Q43" s="262" t="s">
        <v>232</v>
      </c>
      <c r="R43" s="262" t="s">
        <v>242</v>
      </c>
      <c r="S43" s="262" t="s">
        <v>245</v>
      </c>
      <c r="T43" s="240"/>
      <c r="U43" s="233"/>
      <c r="V43" s="39"/>
      <c r="W43" s="230" t="s">
        <v>212</v>
      </c>
      <c r="X43" s="231"/>
      <c r="Y43" s="231"/>
      <c r="Z43" s="227"/>
      <c r="AA43" s="227"/>
      <c r="AB43" s="227"/>
      <c r="AC43" s="231"/>
      <c r="AD43" s="227"/>
      <c r="AE43" s="227"/>
      <c r="AF43" s="227"/>
      <c r="AG43" s="227"/>
      <c r="AH43" s="232"/>
      <c r="AI43" s="227"/>
      <c r="AJ43" s="227"/>
      <c r="AK43" s="227"/>
      <c r="AL43" s="227"/>
      <c r="AM43" s="231"/>
      <c r="AN43" s="227"/>
      <c r="AO43" s="227"/>
      <c r="AP43" s="227"/>
      <c r="AQ43" s="232"/>
      <c r="AR43" s="24"/>
      <c r="AS43" s="24"/>
    </row>
    <row r="44" spans="1:55" ht="15" customHeight="1" x14ac:dyDescent="0.2">
      <c r="A44" s="217"/>
      <c r="B44" s="225">
        <v>1969</v>
      </c>
      <c r="C44" s="226" t="s">
        <v>36</v>
      </c>
      <c r="D44" s="227" t="s">
        <v>34</v>
      </c>
      <c r="E44" s="226"/>
      <c r="F44" s="226">
        <v>26</v>
      </c>
      <c r="G44" s="226">
        <v>22</v>
      </c>
      <c r="H44" s="228">
        <v>1</v>
      </c>
      <c r="I44" s="228">
        <v>0.68181818181818177</v>
      </c>
      <c r="J44" s="228">
        <v>1.6818181818181819</v>
      </c>
      <c r="K44" s="229"/>
      <c r="L44" s="39"/>
      <c r="M44" s="230" t="s">
        <v>199</v>
      </c>
      <c r="N44" s="226"/>
      <c r="O44" s="226">
        <v>21</v>
      </c>
      <c r="P44" s="262" t="s">
        <v>266</v>
      </c>
      <c r="Q44" s="262" t="s">
        <v>233</v>
      </c>
      <c r="R44" s="262" t="s">
        <v>243</v>
      </c>
      <c r="S44" s="262" t="s">
        <v>256</v>
      </c>
      <c r="T44" s="240"/>
      <c r="U44" s="233"/>
      <c r="V44" s="39"/>
      <c r="W44" s="234" t="s">
        <v>213</v>
      </c>
      <c r="X44" s="231"/>
      <c r="Y44" s="260" t="s">
        <v>218</v>
      </c>
      <c r="Z44" s="260"/>
      <c r="AA44" s="260"/>
      <c r="AB44" s="260"/>
      <c r="AC44" s="260"/>
      <c r="AD44" s="260"/>
      <c r="AE44" s="260"/>
      <c r="AF44" s="260"/>
      <c r="AG44" s="261" t="s">
        <v>219</v>
      </c>
      <c r="AH44" s="229">
        <v>6.5146579804560262E-2</v>
      </c>
      <c r="AI44" s="127" t="s">
        <v>274</v>
      </c>
      <c r="AJ44" s="87"/>
      <c r="AK44" s="87"/>
      <c r="AL44" s="266" t="s">
        <v>275</v>
      </c>
      <c r="AM44" s="266" t="s">
        <v>279</v>
      </c>
      <c r="AN44" s="266" t="s">
        <v>276</v>
      </c>
      <c r="AO44" s="266"/>
      <c r="AP44" s="104"/>
      <c r="AQ44" s="89"/>
      <c r="AR44" s="24"/>
      <c r="AS44" s="24"/>
    </row>
    <row r="45" spans="1:55" ht="15" customHeight="1" x14ac:dyDescent="0.2">
      <c r="A45" s="217"/>
      <c r="B45" s="225">
        <v>1970</v>
      </c>
      <c r="C45" s="226" t="s">
        <v>37</v>
      </c>
      <c r="D45" s="227" t="s">
        <v>34</v>
      </c>
      <c r="E45" s="226"/>
      <c r="F45" s="226">
        <v>27</v>
      </c>
      <c r="G45" s="226">
        <v>22</v>
      </c>
      <c r="H45" s="228">
        <v>0.72727272727272729</v>
      </c>
      <c r="I45" s="228">
        <v>0.59090909090909094</v>
      </c>
      <c r="J45" s="228">
        <v>1.3181818181818181</v>
      </c>
      <c r="K45" s="229"/>
      <c r="L45" s="39"/>
      <c r="M45" s="230" t="s">
        <v>200</v>
      </c>
      <c r="N45" s="226"/>
      <c r="O45" s="226"/>
      <c r="P45" s="262" t="s">
        <v>267</v>
      </c>
      <c r="Q45" s="262" t="s">
        <v>234</v>
      </c>
      <c r="R45" s="262" t="s">
        <v>244</v>
      </c>
      <c r="S45" s="262" t="s">
        <v>257</v>
      </c>
      <c r="T45" s="240"/>
      <c r="U45" s="233"/>
      <c r="V45" s="39"/>
      <c r="W45" s="230"/>
      <c r="X45" s="231"/>
      <c r="Y45" s="231"/>
      <c r="Z45" s="227"/>
      <c r="AA45" s="227"/>
      <c r="AB45" s="227"/>
      <c r="AC45" s="227"/>
      <c r="AD45" s="227"/>
      <c r="AE45" s="227"/>
      <c r="AF45" s="227"/>
      <c r="AG45" s="244"/>
      <c r="AH45" s="178"/>
      <c r="AI45" s="227" t="s">
        <v>278</v>
      </c>
      <c r="AJ45" s="227"/>
      <c r="AK45" s="227"/>
      <c r="AL45" s="267">
        <v>0.83</v>
      </c>
      <c r="AM45" s="267">
        <v>1</v>
      </c>
      <c r="AN45" s="267">
        <f>PRODUCT(AL45-AM45)</f>
        <v>-0.17000000000000004</v>
      </c>
      <c r="AO45" s="244"/>
      <c r="AP45" s="227"/>
      <c r="AQ45" s="232"/>
      <c r="AR45" s="24"/>
      <c r="AS45" s="24"/>
    </row>
    <row r="46" spans="1:55" ht="15" customHeight="1" x14ac:dyDescent="0.2">
      <c r="A46" s="217"/>
      <c r="B46" s="225">
        <v>1971</v>
      </c>
      <c r="C46" s="226" t="s">
        <v>38</v>
      </c>
      <c r="D46" s="227" t="s">
        <v>34</v>
      </c>
      <c r="E46" s="226"/>
      <c r="F46" s="226">
        <v>28</v>
      </c>
      <c r="G46" s="226">
        <v>14</v>
      </c>
      <c r="H46" s="228">
        <v>0.9285714285714286</v>
      </c>
      <c r="I46" s="228">
        <v>0.5</v>
      </c>
      <c r="J46" s="228">
        <v>1.4285714285714286</v>
      </c>
      <c r="K46" s="229"/>
      <c r="L46" s="39"/>
      <c r="M46" s="230" t="s">
        <v>201</v>
      </c>
      <c r="N46" s="226"/>
      <c r="O46" s="226"/>
      <c r="P46" s="262" t="s">
        <v>235</v>
      </c>
      <c r="Q46" s="262" t="s">
        <v>235</v>
      </c>
      <c r="R46" s="262" t="s">
        <v>245</v>
      </c>
      <c r="S46" s="262" t="s">
        <v>180</v>
      </c>
      <c r="T46" s="240"/>
      <c r="U46" s="233"/>
      <c r="V46" s="39"/>
      <c r="W46" s="234" t="s">
        <v>184</v>
      </c>
      <c r="X46" s="231"/>
      <c r="Y46" s="231"/>
      <c r="Z46" s="227"/>
      <c r="AA46" s="227"/>
      <c r="AB46" s="227"/>
      <c r="AC46" s="227"/>
      <c r="AD46" s="227"/>
      <c r="AE46" s="227"/>
      <c r="AF46" s="227"/>
      <c r="AG46" s="244"/>
      <c r="AH46" s="178"/>
      <c r="AI46" s="227"/>
      <c r="AJ46" s="227"/>
      <c r="AK46" s="227"/>
      <c r="AL46" s="227"/>
      <c r="AM46" s="231"/>
      <c r="AN46" s="227"/>
      <c r="AO46" s="227"/>
      <c r="AP46" s="227"/>
      <c r="AQ46" s="232"/>
      <c r="AR46" s="24"/>
      <c r="AS46" s="24"/>
    </row>
    <row r="47" spans="1:55" ht="15" customHeight="1" x14ac:dyDescent="0.2">
      <c r="A47" s="217"/>
      <c r="B47" s="225">
        <v>1972</v>
      </c>
      <c r="C47" s="226" t="s">
        <v>39</v>
      </c>
      <c r="D47" s="227" t="s">
        <v>34</v>
      </c>
      <c r="E47" s="226"/>
      <c r="F47" s="226">
        <v>29</v>
      </c>
      <c r="G47" s="226">
        <v>21</v>
      </c>
      <c r="H47" s="228">
        <v>0.8571428571428571</v>
      </c>
      <c r="I47" s="228">
        <v>0.5714285714285714</v>
      </c>
      <c r="J47" s="228">
        <v>1.4285714285714286</v>
      </c>
      <c r="K47" s="229"/>
      <c r="L47" s="39"/>
      <c r="M47" s="230" t="s">
        <v>202</v>
      </c>
      <c r="N47" s="226"/>
      <c r="O47" s="226"/>
      <c r="P47" s="262" t="s">
        <v>268</v>
      </c>
      <c r="Q47" s="262" t="s">
        <v>173</v>
      </c>
      <c r="R47" s="262" t="s">
        <v>246</v>
      </c>
      <c r="S47" s="262" t="s">
        <v>258</v>
      </c>
      <c r="T47" s="240"/>
      <c r="U47" s="233"/>
      <c r="V47" s="39"/>
      <c r="W47" s="234" t="s">
        <v>214</v>
      </c>
      <c r="X47" s="231"/>
      <c r="Y47" s="231" t="s">
        <v>220</v>
      </c>
      <c r="Z47" s="227"/>
      <c r="AA47" s="227"/>
      <c r="AB47" s="227"/>
      <c r="AC47" s="231"/>
      <c r="AD47" s="227"/>
      <c r="AE47" s="227"/>
      <c r="AF47" s="227"/>
      <c r="AG47" s="227" t="s">
        <v>221</v>
      </c>
      <c r="AH47" s="229">
        <v>0.94786729857819907</v>
      </c>
      <c r="AI47" s="227"/>
      <c r="AJ47" s="227"/>
      <c r="AK47" s="227"/>
      <c r="AL47" s="227"/>
      <c r="AM47" s="231"/>
      <c r="AN47" s="227"/>
      <c r="AO47" s="227"/>
      <c r="AP47" s="227"/>
      <c r="AQ47" s="232"/>
      <c r="AR47" s="24"/>
      <c r="AS47" s="24"/>
    </row>
    <row r="48" spans="1:55" ht="15" customHeight="1" x14ac:dyDescent="0.2">
      <c r="A48" s="217"/>
      <c r="B48" s="225">
        <v>1973</v>
      </c>
      <c r="C48" s="226" t="s">
        <v>38</v>
      </c>
      <c r="D48" s="227" t="s">
        <v>34</v>
      </c>
      <c r="E48" s="226"/>
      <c r="F48" s="226">
        <v>30</v>
      </c>
      <c r="G48" s="226">
        <v>22</v>
      </c>
      <c r="H48" s="263">
        <v>1.3636363636363635</v>
      </c>
      <c r="I48" s="228">
        <v>0.22727272727272727</v>
      </c>
      <c r="J48" s="228">
        <v>1.5909090909090908</v>
      </c>
      <c r="K48" s="229"/>
      <c r="L48" s="39"/>
      <c r="M48" s="230" t="s">
        <v>203</v>
      </c>
      <c r="N48" s="226"/>
      <c r="O48" s="226"/>
      <c r="P48" s="262" t="s">
        <v>236</v>
      </c>
      <c r="Q48" s="262" t="s">
        <v>168</v>
      </c>
      <c r="R48" s="262" t="s">
        <v>246</v>
      </c>
      <c r="S48" s="262" t="s">
        <v>259</v>
      </c>
      <c r="T48" s="240"/>
      <c r="U48" s="233"/>
      <c r="V48" s="39"/>
      <c r="W48" s="234" t="s">
        <v>183</v>
      </c>
      <c r="X48" s="231"/>
      <c r="Y48" s="260" t="s">
        <v>222</v>
      </c>
      <c r="Z48" s="260"/>
      <c r="AA48" s="260"/>
      <c r="AB48" s="260"/>
      <c r="AC48" s="260"/>
      <c r="AD48" s="260"/>
      <c r="AE48" s="260"/>
      <c r="AF48" s="260"/>
      <c r="AG48" s="260" t="s">
        <v>206</v>
      </c>
      <c r="AH48" s="229">
        <v>0.84507042253521125</v>
      </c>
      <c r="AI48" s="227"/>
      <c r="AJ48" s="227"/>
      <c r="AK48" s="227"/>
      <c r="AL48" s="227"/>
      <c r="AM48" s="231"/>
      <c r="AN48" s="227"/>
      <c r="AO48" s="227"/>
      <c r="AP48" s="227"/>
      <c r="AQ48" s="232"/>
      <c r="AR48" s="24"/>
      <c r="AS48" s="24"/>
    </row>
    <row r="49" spans="1:45" ht="15" customHeight="1" x14ac:dyDescent="0.2">
      <c r="A49" s="217"/>
      <c r="B49" s="225">
        <v>1974</v>
      </c>
      <c r="C49" s="226" t="s">
        <v>40</v>
      </c>
      <c r="D49" s="227" t="s">
        <v>34</v>
      </c>
      <c r="E49" s="226"/>
      <c r="F49" s="226">
        <v>31</v>
      </c>
      <c r="G49" s="226">
        <v>22</v>
      </c>
      <c r="H49" s="228">
        <v>0.86363636363636365</v>
      </c>
      <c r="I49" s="228">
        <v>0.40909090909090912</v>
      </c>
      <c r="J49" s="228">
        <v>1.2727272727272727</v>
      </c>
      <c r="K49" s="229"/>
      <c r="L49" s="39"/>
      <c r="M49" s="230" t="s">
        <v>204</v>
      </c>
      <c r="N49" s="226"/>
      <c r="O49" s="226"/>
      <c r="P49" s="262" t="s">
        <v>40</v>
      </c>
      <c r="Q49" s="262" t="s">
        <v>236</v>
      </c>
      <c r="R49" s="262" t="s">
        <v>247</v>
      </c>
      <c r="S49" s="262" t="s">
        <v>225</v>
      </c>
      <c r="T49" s="240"/>
      <c r="U49" s="233"/>
      <c r="V49" s="39"/>
      <c r="W49" s="230"/>
      <c r="X49" s="231"/>
      <c r="Y49" s="231"/>
      <c r="Z49" s="227"/>
      <c r="AA49" s="227"/>
      <c r="AB49" s="227"/>
      <c r="AC49" s="227"/>
      <c r="AD49" s="227"/>
      <c r="AE49" s="227"/>
      <c r="AF49" s="227"/>
      <c r="AG49" s="244"/>
      <c r="AH49" s="178"/>
      <c r="AI49" s="127" t="s">
        <v>277</v>
      </c>
      <c r="AJ49" s="87"/>
      <c r="AK49" s="87"/>
      <c r="AL49" s="266" t="s">
        <v>275</v>
      </c>
      <c r="AM49" s="266" t="s">
        <v>279</v>
      </c>
      <c r="AN49" s="266" t="s">
        <v>276</v>
      </c>
      <c r="AO49" s="266"/>
      <c r="AP49" s="104"/>
      <c r="AQ49" s="89"/>
      <c r="AR49" s="24"/>
      <c r="AS49" s="24"/>
    </row>
    <row r="50" spans="1:45" ht="15" customHeight="1" x14ac:dyDescent="0.2">
      <c r="A50" s="217"/>
      <c r="B50" s="225">
        <v>1975</v>
      </c>
      <c r="C50" s="226" t="s">
        <v>33</v>
      </c>
      <c r="D50" s="227" t="s">
        <v>34</v>
      </c>
      <c r="E50" s="226"/>
      <c r="F50" s="226">
        <v>32</v>
      </c>
      <c r="G50" s="226">
        <v>17</v>
      </c>
      <c r="H50" s="228">
        <v>0.76470588235294112</v>
      </c>
      <c r="I50" s="228">
        <v>0.47058823529411764</v>
      </c>
      <c r="J50" s="228">
        <v>1.2352941176470589</v>
      </c>
      <c r="K50" s="229"/>
      <c r="L50" s="39"/>
      <c r="M50" s="230" t="s">
        <v>186</v>
      </c>
      <c r="N50" s="226"/>
      <c r="O50" s="226"/>
      <c r="P50" s="262" t="s">
        <v>33</v>
      </c>
      <c r="Q50" s="262" t="s">
        <v>236</v>
      </c>
      <c r="R50" s="262" t="s">
        <v>248</v>
      </c>
      <c r="S50" s="262" t="s">
        <v>260</v>
      </c>
      <c r="T50" s="240"/>
      <c r="U50" s="233"/>
      <c r="V50" s="39"/>
      <c r="W50" s="234" t="s">
        <v>269</v>
      </c>
      <c r="X50" s="231"/>
      <c r="Y50" s="231"/>
      <c r="Z50" s="227"/>
      <c r="AA50" s="227"/>
      <c r="AB50" s="227"/>
      <c r="AC50" s="231"/>
      <c r="AD50" s="227"/>
      <c r="AE50" s="227"/>
      <c r="AF50" s="227"/>
      <c r="AG50" s="231"/>
      <c r="AH50" s="232"/>
      <c r="AI50" s="227" t="s">
        <v>278</v>
      </c>
      <c r="AJ50" s="227"/>
      <c r="AK50" s="227"/>
      <c r="AL50" s="267">
        <v>0.52</v>
      </c>
      <c r="AM50" s="267">
        <v>0</v>
      </c>
      <c r="AN50" s="267">
        <f>PRODUCT(AL50-AM50)</f>
        <v>0.52</v>
      </c>
      <c r="AO50" s="244"/>
      <c r="AP50" s="227"/>
      <c r="AQ50" s="232"/>
      <c r="AR50" s="24"/>
      <c r="AS50" s="24"/>
    </row>
    <row r="51" spans="1:45" ht="15" customHeight="1" x14ac:dyDescent="0.2">
      <c r="A51" s="217"/>
      <c r="B51" s="225">
        <v>1976</v>
      </c>
      <c r="C51" s="226" t="s">
        <v>36</v>
      </c>
      <c r="D51" s="227" t="s">
        <v>34</v>
      </c>
      <c r="E51" s="226"/>
      <c r="F51" s="226">
        <v>33</v>
      </c>
      <c r="G51" s="226">
        <v>22</v>
      </c>
      <c r="H51" s="228">
        <v>0.68181818181818177</v>
      </c>
      <c r="I51" s="228">
        <v>0.63636363636363635</v>
      </c>
      <c r="J51" s="228">
        <v>1.3181818181818181</v>
      </c>
      <c r="K51" s="229"/>
      <c r="L51" s="39"/>
      <c r="M51" s="230" t="s">
        <v>187</v>
      </c>
      <c r="N51" s="226"/>
      <c r="O51" s="226"/>
      <c r="P51" s="262" t="s">
        <v>39</v>
      </c>
      <c r="Q51" s="262" t="s">
        <v>40</v>
      </c>
      <c r="R51" s="262" t="s">
        <v>179</v>
      </c>
      <c r="S51" s="262" t="s">
        <v>261</v>
      </c>
      <c r="T51" s="240"/>
      <c r="U51" s="233"/>
      <c r="V51" s="39"/>
      <c r="W51" s="234" t="s">
        <v>214</v>
      </c>
      <c r="X51" s="227"/>
      <c r="Y51" s="261" t="s">
        <v>270</v>
      </c>
      <c r="Z51" s="260"/>
      <c r="AA51" s="260"/>
      <c r="AB51" s="260"/>
      <c r="AC51" s="260"/>
      <c r="AD51" s="260"/>
      <c r="AE51" s="260"/>
      <c r="AF51" s="260"/>
      <c r="AG51" s="261" t="s">
        <v>271</v>
      </c>
      <c r="AH51" s="229">
        <v>0.5305039787798409</v>
      </c>
      <c r="AI51" s="227"/>
      <c r="AJ51" s="227"/>
      <c r="AK51" s="227"/>
      <c r="AL51" s="227"/>
      <c r="AM51" s="231"/>
      <c r="AN51" s="227"/>
      <c r="AO51" s="227"/>
      <c r="AP51" s="227"/>
      <c r="AQ51" s="232"/>
      <c r="AR51" s="24"/>
      <c r="AS51" s="24"/>
    </row>
    <row r="52" spans="1:45" ht="15" customHeight="1" x14ac:dyDescent="0.2">
      <c r="A52" s="217"/>
      <c r="B52" s="225">
        <v>1977</v>
      </c>
      <c r="C52" s="226" t="s">
        <v>39</v>
      </c>
      <c r="D52" s="227" t="s">
        <v>34</v>
      </c>
      <c r="E52" s="226"/>
      <c r="F52" s="226">
        <v>34</v>
      </c>
      <c r="G52" s="226">
        <v>22</v>
      </c>
      <c r="H52" s="228">
        <v>0.72727272727272729</v>
      </c>
      <c r="I52" s="228">
        <v>0.31818181818181818</v>
      </c>
      <c r="J52" s="228">
        <v>1.0454545454545454</v>
      </c>
      <c r="K52" s="264">
        <v>4.6363636363636402</v>
      </c>
      <c r="L52" s="39"/>
      <c r="M52" s="230" t="s">
        <v>188</v>
      </c>
      <c r="N52" s="226"/>
      <c r="O52" s="226"/>
      <c r="P52" s="3" t="s">
        <v>37</v>
      </c>
      <c r="Q52" s="262" t="s">
        <v>237</v>
      </c>
      <c r="R52" s="262" t="s">
        <v>179</v>
      </c>
      <c r="S52" s="262" t="s">
        <v>169</v>
      </c>
      <c r="T52" s="240"/>
      <c r="U52" s="233" t="s">
        <v>173</v>
      </c>
      <c r="V52" s="39"/>
      <c r="W52" s="230"/>
      <c r="X52" s="231"/>
      <c r="Y52" s="231"/>
      <c r="Z52" s="227"/>
      <c r="AA52" s="227"/>
      <c r="AB52" s="227"/>
      <c r="AC52" s="231"/>
      <c r="AD52" s="227"/>
      <c r="AE52" s="227"/>
      <c r="AF52" s="227"/>
      <c r="AG52" s="227"/>
      <c r="AH52" s="232"/>
      <c r="AI52" s="227"/>
      <c r="AJ52" s="227"/>
      <c r="AK52" s="227"/>
      <c r="AL52" s="227"/>
      <c r="AM52" s="231"/>
      <c r="AN52" s="227"/>
      <c r="AO52" s="227"/>
      <c r="AP52" s="227"/>
      <c r="AQ52" s="232"/>
      <c r="AR52" s="24"/>
      <c r="AS52" s="24"/>
    </row>
    <row r="53" spans="1:45" ht="15" customHeight="1" x14ac:dyDescent="0.2">
      <c r="A53" s="217"/>
      <c r="B53" s="225">
        <v>1978</v>
      </c>
      <c r="C53" s="226" t="s">
        <v>42</v>
      </c>
      <c r="D53" s="227" t="s">
        <v>34</v>
      </c>
      <c r="E53" s="226"/>
      <c r="F53" s="226">
        <v>35</v>
      </c>
      <c r="G53" s="226">
        <v>22</v>
      </c>
      <c r="H53" s="228">
        <v>0.45454545454545453</v>
      </c>
      <c r="I53" s="228">
        <v>0.40909090909090912</v>
      </c>
      <c r="J53" s="228">
        <v>0.86363636363636365</v>
      </c>
      <c r="K53" s="229">
        <v>3.9545454545454546</v>
      </c>
      <c r="L53" s="39"/>
      <c r="M53" s="230" t="s">
        <v>189</v>
      </c>
      <c r="N53" s="226"/>
      <c r="O53" s="226"/>
      <c r="P53" s="262" t="s">
        <v>37</v>
      </c>
      <c r="Q53" s="262" t="s">
        <v>42</v>
      </c>
      <c r="R53" s="262" t="s">
        <v>249</v>
      </c>
      <c r="S53" s="262" t="s">
        <v>171</v>
      </c>
      <c r="T53" s="240"/>
      <c r="U53" s="233" t="s">
        <v>225</v>
      </c>
      <c r="V53" s="39"/>
      <c r="W53" s="230" t="s">
        <v>210</v>
      </c>
      <c r="X53" s="231"/>
      <c r="Y53" s="231"/>
      <c r="Z53" s="227"/>
      <c r="AA53" s="227"/>
      <c r="AB53" s="227"/>
      <c r="AC53" s="227"/>
      <c r="AD53" s="227"/>
      <c r="AE53" s="227"/>
      <c r="AF53" s="227"/>
      <c r="AG53" s="244"/>
      <c r="AH53" s="178"/>
      <c r="AI53" s="227"/>
      <c r="AJ53" s="227"/>
      <c r="AK53" s="227"/>
      <c r="AL53" s="227"/>
      <c r="AM53" s="231"/>
      <c r="AN53" s="227"/>
      <c r="AO53" s="227"/>
      <c r="AP53" s="227"/>
      <c r="AQ53" s="232"/>
      <c r="AR53" s="24"/>
      <c r="AS53" s="24"/>
    </row>
    <row r="54" spans="1:45" ht="15" customHeight="1" x14ac:dyDescent="0.2">
      <c r="A54" s="217"/>
      <c r="B54" s="225">
        <v>1979</v>
      </c>
      <c r="C54" s="226" t="s">
        <v>35</v>
      </c>
      <c r="D54" s="227" t="s">
        <v>34</v>
      </c>
      <c r="E54" s="226"/>
      <c r="F54" s="226">
        <v>36</v>
      </c>
      <c r="G54" s="226">
        <v>22</v>
      </c>
      <c r="H54" s="228">
        <v>0.45454545454545453</v>
      </c>
      <c r="I54" s="228">
        <v>0.40909090909090912</v>
      </c>
      <c r="J54" s="228">
        <v>0.86363636363636365</v>
      </c>
      <c r="K54" s="229">
        <v>3.6818181818181817</v>
      </c>
      <c r="L54" s="39"/>
      <c r="M54" s="230" t="s">
        <v>190</v>
      </c>
      <c r="N54" s="226"/>
      <c r="O54" s="226"/>
      <c r="P54" s="262" t="s">
        <v>37</v>
      </c>
      <c r="Q54" s="262" t="s">
        <v>42</v>
      </c>
      <c r="R54" s="262" t="s">
        <v>234</v>
      </c>
      <c r="S54" s="262" t="s">
        <v>174</v>
      </c>
      <c r="T54" s="240"/>
      <c r="U54" s="233" t="s">
        <v>226</v>
      </c>
      <c r="V54" s="39"/>
      <c r="W54" s="234" t="s">
        <v>208</v>
      </c>
      <c r="X54" s="231"/>
      <c r="Y54" s="261" t="s">
        <v>223</v>
      </c>
      <c r="Z54" s="260"/>
      <c r="AA54" s="260"/>
      <c r="AB54" s="260"/>
      <c r="AC54" s="260"/>
      <c r="AD54" s="260"/>
      <c r="AE54" s="260"/>
      <c r="AF54" s="260"/>
      <c r="AG54" s="261" t="s">
        <v>224</v>
      </c>
      <c r="AH54" s="229">
        <v>1.3850415512465375</v>
      </c>
      <c r="AI54" s="227"/>
      <c r="AJ54" s="227"/>
      <c r="AK54" s="227"/>
      <c r="AL54" s="227"/>
      <c r="AM54" s="231"/>
      <c r="AN54" s="227"/>
      <c r="AO54" s="227"/>
      <c r="AP54" s="227"/>
      <c r="AQ54" s="232"/>
      <c r="AR54" s="24"/>
      <c r="AS54" s="24"/>
    </row>
    <row r="55" spans="1:45" ht="15" customHeight="1" x14ac:dyDescent="0.2">
      <c r="A55" s="217"/>
      <c r="B55" s="225">
        <v>1980</v>
      </c>
      <c r="C55" s="226" t="s">
        <v>40</v>
      </c>
      <c r="D55" s="227" t="s">
        <v>34</v>
      </c>
      <c r="E55" s="226"/>
      <c r="F55" s="226">
        <v>37</v>
      </c>
      <c r="G55" s="226">
        <v>22</v>
      </c>
      <c r="H55" s="228">
        <v>1.0454545454545454</v>
      </c>
      <c r="I55" s="228">
        <v>0.59090909090909094</v>
      </c>
      <c r="J55" s="228">
        <v>1.6363636363636365</v>
      </c>
      <c r="K55" s="229">
        <v>4.4090909090909092</v>
      </c>
      <c r="L55" s="39"/>
      <c r="M55" s="230" t="s">
        <v>191</v>
      </c>
      <c r="N55" s="226"/>
      <c r="O55" s="226"/>
      <c r="P55" s="262" t="s">
        <v>37</v>
      </c>
      <c r="Q55" s="262" t="s">
        <v>33</v>
      </c>
      <c r="R55" s="3" t="s">
        <v>250</v>
      </c>
      <c r="S55" s="262" t="s">
        <v>43</v>
      </c>
      <c r="T55" s="240"/>
      <c r="U55" s="265" t="s">
        <v>227</v>
      </c>
      <c r="V55" s="39"/>
      <c r="W55" s="230"/>
      <c r="X55" s="231"/>
      <c r="Y55" s="231"/>
      <c r="Z55" s="227"/>
      <c r="AA55" s="227"/>
      <c r="AB55" s="227"/>
      <c r="AC55" s="227"/>
      <c r="AD55" s="227"/>
      <c r="AE55" s="227"/>
      <c r="AF55" s="227"/>
      <c r="AG55" s="244"/>
      <c r="AH55" s="178"/>
      <c r="AI55" s="227"/>
      <c r="AJ55" s="227"/>
      <c r="AK55" s="227"/>
      <c r="AL55" s="227"/>
      <c r="AM55" s="231"/>
      <c r="AN55" s="227"/>
      <c r="AO55" s="227"/>
      <c r="AP55" s="227"/>
      <c r="AQ55" s="232"/>
      <c r="AR55" s="24"/>
      <c r="AS55" s="24"/>
    </row>
    <row r="56" spans="1:45" ht="15" customHeight="1" x14ac:dyDescent="0.2">
      <c r="A56" s="217"/>
      <c r="B56" s="225">
        <v>1981</v>
      </c>
      <c r="C56" s="226" t="s">
        <v>40</v>
      </c>
      <c r="D56" s="227" t="s">
        <v>34</v>
      </c>
      <c r="E56" s="226"/>
      <c r="F56" s="226">
        <v>38</v>
      </c>
      <c r="G56" s="226">
        <v>22</v>
      </c>
      <c r="H56" s="228">
        <v>0.86363636363636365</v>
      </c>
      <c r="I56" s="228">
        <v>0.45454545454545453</v>
      </c>
      <c r="J56" s="228">
        <v>1.3181818181818181</v>
      </c>
      <c r="K56" s="229">
        <v>4.3181818181818183</v>
      </c>
      <c r="L56" s="39"/>
      <c r="M56" s="230" t="s">
        <v>192</v>
      </c>
      <c r="N56" s="226"/>
      <c r="O56" s="226"/>
      <c r="P56" s="262" t="s">
        <v>37</v>
      </c>
      <c r="Q56" s="3" t="s">
        <v>39</v>
      </c>
      <c r="R56" s="262" t="s">
        <v>251</v>
      </c>
      <c r="S56" s="262" t="s">
        <v>40</v>
      </c>
      <c r="T56" s="240"/>
      <c r="U56" s="233" t="s">
        <v>167</v>
      </c>
      <c r="V56" s="39"/>
      <c r="W56" s="230"/>
      <c r="X56" s="231"/>
      <c r="Y56" s="231"/>
      <c r="Z56" s="227"/>
      <c r="AA56" s="227"/>
      <c r="AB56" s="227"/>
      <c r="AC56" s="227"/>
      <c r="AD56" s="227"/>
      <c r="AE56" s="227"/>
      <c r="AF56" s="227"/>
      <c r="AG56" s="244"/>
      <c r="AH56" s="178"/>
      <c r="AI56" s="227"/>
      <c r="AJ56" s="227"/>
      <c r="AK56" s="227"/>
      <c r="AL56" s="227"/>
      <c r="AM56" s="231"/>
      <c r="AN56" s="227"/>
      <c r="AO56" s="227"/>
      <c r="AP56" s="227"/>
      <c r="AQ56" s="232"/>
      <c r="AR56" s="24"/>
      <c r="AS56" s="24"/>
    </row>
    <row r="57" spans="1:45" ht="15" customHeight="1" x14ac:dyDescent="0.2">
      <c r="A57" s="217"/>
      <c r="B57" s="225">
        <v>1982</v>
      </c>
      <c r="C57" s="226" t="s">
        <v>43</v>
      </c>
      <c r="D57" s="227" t="s">
        <v>34</v>
      </c>
      <c r="E57" s="226"/>
      <c r="F57" s="226">
        <v>39</v>
      </c>
      <c r="G57" s="226">
        <v>22</v>
      </c>
      <c r="H57" s="228">
        <v>0.5</v>
      </c>
      <c r="I57" s="228">
        <v>0.40909090909090912</v>
      </c>
      <c r="J57" s="228">
        <v>0.90909090909090906</v>
      </c>
      <c r="K57" s="229">
        <v>3.6818181818181817</v>
      </c>
      <c r="L57" s="39"/>
      <c r="M57" s="230" t="s">
        <v>193</v>
      </c>
      <c r="N57" s="226"/>
      <c r="O57" s="226"/>
      <c r="P57" s="262" t="s">
        <v>37</v>
      </c>
      <c r="Q57" s="262" t="s">
        <v>39</v>
      </c>
      <c r="R57" s="262" t="s">
        <v>251</v>
      </c>
      <c r="S57" s="3" t="s">
        <v>35</v>
      </c>
      <c r="T57" s="240"/>
      <c r="U57" s="233" t="s">
        <v>227</v>
      </c>
      <c r="V57" s="39"/>
      <c r="W57" s="230"/>
      <c r="X57" s="231"/>
      <c r="Y57" s="231"/>
      <c r="Z57" s="227"/>
      <c r="AA57" s="227"/>
      <c r="AB57" s="227"/>
      <c r="AC57" s="227"/>
      <c r="AD57" s="227"/>
      <c r="AE57" s="227"/>
      <c r="AF57" s="227"/>
      <c r="AG57" s="244"/>
      <c r="AH57" s="178"/>
      <c r="AI57" s="227"/>
      <c r="AJ57" s="227"/>
      <c r="AK57" s="227"/>
      <c r="AL57" s="227"/>
      <c r="AM57" s="231"/>
      <c r="AN57" s="227"/>
      <c r="AO57" s="227"/>
      <c r="AP57" s="227"/>
      <c r="AQ57" s="232"/>
      <c r="AR57" s="24"/>
      <c r="AS57" s="24"/>
    </row>
    <row r="58" spans="1:45" ht="15" customHeight="1" x14ac:dyDescent="0.2">
      <c r="A58" s="217"/>
      <c r="B58" s="225"/>
      <c r="C58" s="226"/>
      <c r="D58" s="227"/>
      <c r="E58" s="226"/>
      <c r="F58" s="226"/>
      <c r="G58" s="226"/>
      <c r="H58" s="228"/>
      <c r="I58" s="228"/>
      <c r="J58" s="228"/>
      <c r="K58" s="229"/>
      <c r="L58" s="39"/>
      <c r="M58" s="230"/>
      <c r="N58" s="226"/>
      <c r="O58" s="226"/>
      <c r="P58" s="226"/>
      <c r="Q58" s="226"/>
      <c r="R58" s="228"/>
      <c r="S58" s="228"/>
      <c r="T58" s="228"/>
      <c r="U58" s="229"/>
      <c r="V58" s="39"/>
      <c r="W58" s="230"/>
      <c r="X58" s="231"/>
      <c r="Y58" s="231"/>
      <c r="Z58" s="227"/>
      <c r="AA58" s="227"/>
      <c r="AB58" s="227"/>
      <c r="AC58" s="227"/>
      <c r="AD58" s="227"/>
      <c r="AE58" s="227"/>
      <c r="AF58" s="227"/>
      <c r="AG58" s="244"/>
      <c r="AH58" s="178"/>
      <c r="AI58" s="227"/>
      <c r="AJ58" s="227"/>
      <c r="AK58" s="227"/>
      <c r="AL58" s="227"/>
      <c r="AM58" s="231"/>
      <c r="AN58" s="227"/>
      <c r="AO58" s="227"/>
      <c r="AP58" s="227"/>
      <c r="AQ58" s="232"/>
      <c r="AR58" s="24"/>
      <c r="AS58" s="24"/>
    </row>
    <row r="59" spans="1:45" ht="15" customHeight="1" x14ac:dyDescent="0.2">
      <c r="A59" s="217"/>
      <c r="B59" s="225"/>
      <c r="C59" s="226"/>
      <c r="D59" s="227"/>
      <c r="E59" s="226"/>
      <c r="F59" s="226"/>
      <c r="G59" s="226"/>
      <c r="H59" s="228"/>
      <c r="I59" s="228"/>
      <c r="J59" s="228"/>
      <c r="K59" s="229"/>
      <c r="L59" s="39"/>
      <c r="M59" s="230"/>
      <c r="N59" s="226"/>
      <c r="O59" s="226"/>
      <c r="P59" s="226"/>
      <c r="Q59" s="226"/>
      <c r="R59" s="228"/>
      <c r="S59" s="228"/>
      <c r="T59" s="228"/>
      <c r="U59" s="229"/>
      <c r="V59" s="39"/>
      <c r="W59" s="230"/>
      <c r="X59" s="231"/>
      <c r="Y59" s="231"/>
      <c r="Z59" s="227"/>
      <c r="AA59" s="227"/>
      <c r="AB59" s="227"/>
      <c r="AC59" s="227"/>
      <c r="AD59" s="227"/>
      <c r="AE59" s="227"/>
      <c r="AF59" s="227"/>
      <c r="AG59" s="244"/>
      <c r="AH59" s="178"/>
      <c r="AI59" s="227"/>
      <c r="AJ59" s="227"/>
      <c r="AK59" s="227"/>
      <c r="AL59" s="227"/>
      <c r="AM59" s="231"/>
      <c r="AN59" s="227"/>
      <c r="AO59" s="227"/>
      <c r="AP59" s="227"/>
      <c r="AQ59" s="232"/>
      <c r="AR59" s="24"/>
      <c r="AS59" s="24"/>
    </row>
    <row r="60" spans="1:45" ht="15" customHeight="1" x14ac:dyDescent="0.2">
      <c r="A60" s="217"/>
      <c r="B60" s="223" t="s">
        <v>280</v>
      </c>
      <c r="C60" s="103"/>
      <c r="D60" s="104"/>
      <c r="E60" s="103"/>
      <c r="F60" s="103"/>
      <c r="G60" s="103"/>
      <c r="H60" s="268"/>
      <c r="I60" s="268"/>
      <c r="J60" s="268"/>
      <c r="K60" s="269"/>
      <c r="L60" s="39"/>
      <c r="M60" s="223" t="s">
        <v>283</v>
      </c>
      <c r="N60" s="103"/>
      <c r="O60" s="104"/>
      <c r="P60" s="103"/>
      <c r="Q60" s="103"/>
      <c r="R60" s="103"/>
      <c r="S60" s="268"/>
      <c r="T60" s="268"/>
      <c r="U60" s="269"/>
      <c r="V60" s="39"/>
      <c r="W60" s="230"/>
      <c r="X60" s="231"/>
      <c r="Y60" s="231"/>
      <c r="Z60" s="227"/>
      <c r="AA60" s="227"/>
      <c r="AB60" s="227"/>
      <c r="AC60" s="227"/>
      <c r="AD60" s="227"/>
      <c r="AE60" s="227"/>
      <c r="AF60" s="227"/>
      <c r="AG60" s="244"/>
      <c r="AH60" s="178"/>
      <c r="AI60" s="227"/>
      <c r="AJ60" s="227"/>
      <c r="AK60" s="227"/>
      <c r="AL60" s="227"/>
      <c r="AM60" s="231"/>
      <c r="AN60" s="227"/>
      <c r="AO60" s="227"/>
      <c r="AP60" s="227"/>
      <c r="AQ60" s="232"/>
      <c r="AR60" s="24"/>
      <c r="AS60" s="24"/>
    </row>
    <row r="61" spans="1:45" ht="15" customHeight="1" x14ac:dyDescent="0.2">
      <c r="A61" s="217"/>
      <c r="B61" s="230">
        <v>5585</v>
      </c>
      <c r="C61" s="231" t="s">
        <v>293</v>
      </c>
      <c r="D61" s="227"/>
      <c r="E61" s="226"/>
      <c r="F61" s="226"/>
      <c r="G61" s="226"/>
      <c r="H61" s="228"/>
      <c r="I61" s="228"/>
      <c r="J61" s="228"/>
      <c r="K61" s="229"/>
      <c r="L61" s="39"/>
      <c r="M61" s="230">
        <v>5764</v>
      </c>
      <c r="N61" s="231" t="s">
        <v>282</v>
      </c>
      <c r="O61" s="226"/>
      <c r="P61" s="226"/>
      <c r="Q61" s="226"/>
      <c r="R61" s="226"/>
      <c r="S61" s="226"/>
      <c r="T61" s="228"/>
      <c r="U61" s="229"/>
      <c r="V61" s="39"/>
      <c r="W61" s="230"/>
      <c r="X61" s="231"/>
      <c r="Y61" s="231"/>
      <c r="Z61" s="227"/>
      <c r="AA61" s="227"/>
      <c r="AB61" s="227"/>
      <c r="AC61" s="227"/>
      <c r="AD61" s="227"/>
      <c r="AE61" s="227"/>
      <c r="AF61" s="227"/>
      <c r="AG61" s="244"/>
      <c r="AH61" s="178"/>
      <c r="AI61" s="227"/>
      <c r="AJ61" s="227"/>
      <c r="AK61" s="227"/>
      <c r="AL61" s="227"/>
      <c r="AM61" s="231"/>
      <c r="AN61" s="227"/>
      <c r="AO61" s="227"/>
      <c r="AP61" s="227"/>
      <c r="AQ61" s="232"/>
      <c r="AR61" s="24"/>
      <c r="AS61" s="24"/>
    </row>
    <row r="62" spans="1:45" ht="15" customHeight="1" x14ac:dyDescent="0.2">
      <c r="A62" s="217"/>
      <c r="B62" s="225"/>
      <c r="C62" s="226"/>
      <c r="D62" s="227"/>
      <c r="E62" s="226"/>
      <c r="F62" s="226"/>
      <c r="G62" s="226"/>
      <c r="H62" s="228"/>
      <c r="I62" s="228"/>
      <c r="J62" s="228"/>
      <c r="K62" s="229"/>
      <c r="L62" s="39"/>
      <c r="M62" s="230">
        <v>5585</v>
      </c>
      <c r="N62" s="231" t="s">
        <v>292</v>
      </c>
      <c r="O62" s="226"/>
      <c r="P62" s="226"/>
      <c r="Q62" s="226"/>
      <c r="R62" s="226"/>
      <c r="S62" s="226"/>
      <c r="T62" s="228"/>
      <c r="U62" s="229"/>
      <c r="V62" s="39"/>
      <c r="W62" s="230"/>
      <c r="X62" s="231"/>
      <c r="Y62" s="231"/>
      <c r="Z62" s="227"/>
      <c r="AA62" s="227"/>
      <c r="AB62" s="227"/>
      <c r="AC62" s="227"/>
      <c r="AD62" s="227"/>
      <c r="AE62" s="227"/>
      <c r="AF62" s="227"/>
      <c r="AG62" s="244"/>
      <c r="AH62" s="178"/>
      <c r="AI62" s="227"/>
      <c r="AJ62" s="227"/>
      <c r="AK62" s="227"/>
      <c r="AL62" s="227"/>
      <c r="AM62" s="231"/>
      <c r="AN62" s="227"/>
      <c r="AO62" s="227"/>
      <c r="AP62" s="227"/>
      <c r="AQ62" s="232"/>
      <c r="AR62" s="24"/>
      <c r="AS62" s="24"/>
    </row>
    <row r="63" spans="1:45" ht="15" customHeight="1" x14ac:dyDescent="0.2">
      <c r="A63" s="217"/>
      <c r="B63" s="223" t="s">
        <v>281</v>
      </c>
      <c r="C63" s="103"/>
      <c r="D63" s="104"/>
      <c r="E63" s="103"/>
      <c r="F63" s="103"/>
      <c r="G63" s="103"/>
      <c r="H63" s="268"/>
      <c r="I63" s="268"/>
      <c r="J63" s="268"/>
      <c r="K63" s="269"/>
      <c r="L63" s="39"/>
      <c r="M63" s="230">
        <v>5391</v>
      </c>
      <c r="N63" s="227" t="s">
        <v>284</v>
      </c>
      <c r="O63" s="226"/>
      <c r="P63" s="226"/>
      <c r="Q63" s="226"/>
      <c r="R63" s="226"/>
      <c r="S63" s="226"/>
      <c r="T63" s="228"/>
      <c r="U63" s="229"/>
      <c r="V63" s="39"/>
      <c r="W63" s="230"/>
      <c r="X63" s="231"/>
      <c r="Y63" s="231"/>
      <c r="Z63" s="227"/>
      <c r="AA63" s="227"/>
      <c r="AB63" s="227"/>
      <c r="AC63" s="227"/>
      <c r="AD63" s="227"/>
      <c r="AE63" s="227"/>
      <c r="AF63" s="227"/>
      <c r="AG63" s="244"/>
      <c r="AH63" s="178"/>
      <c r="AI63" s="227"/>
      <c r="AJ63" s="227"/>
      <c r="AK63" s="227"/>
      <c r="AL63" s="227"/>
      <c r="AM63" s="231"/>
      <c r="AN63" s="227"/>
      <c r="AO63" s="227"/>
      <c r="AP63" s="227"/>
      <c r="AQ63" s="232"/>
      <c r="AR63" s="24"/>
      <c r="AS63" s="24"/>
    </row>
    <row r="64" spans="1:45" ht="15" customHeight="1" x14ac:dyDescent="0.2">
      <c r="A64" s="217"/>
      <c r="B64" s="230">
        <v>5764</v>
      </c>
      <c r="C64" s="231" t="s">
        <v>282</v>
      </c>
      <c r="D64" s="227"/>
      <c r="E64" s="226"/>
      <c r="F64" s="226"/>
      <c r="G64" s="226"/>
      <c r="H64" s="228"/>
      <c r="I64" s="228"/>
      <c r="J64" s="228"/>
      <c r="K64" s="229"/>
      <c r="L64" s="39"/>
      <c r="M64" s="230">
        <v>5171</v>
      </c>
      <c r="N64" s="260" t="s">
        <v>291</v>
      </c>
      <c r="O64" s="226"/>
      <c r="P64" s="226"/>
      <c r="Q64" s="226"/>
      <c r="R64" s="226"/>
      <c r="S64" s="226"/>
      <c r="T64" s="228"/>
      <c r="U64" s="229"/>
      <c r="V64" s="39"/>
      <c r="W64" s="230"/>
      <c r="X64" s="231"/>
      <c r="Y64" s="231"/>
      <c r="Z64" s="227"/>
      <c r="AA64" s="227"/>
      <c r="AB64" s="227"/>
      <c r="AC64" s="227"/>
      <c r="AD64" s="227"/>
      <c r="AE64" s="227"/>
      <c r="AF64" s="227"/>
      <c r="AG64" s="244"/>
      <c r="AH64" s="178"/>
      <c r="AI64" s="227"/>
      <c r="AJ64" s="227"/>
      <c r="AK64" s="227"/>
      <c r="AL64" s="227"/>
      <c r="AM64" s="231"/>
      <c r="AN64" s="227"/>
      <c r="AO64" s="227"/>
      <c r="AP64" s="227"/>
      <c r="AQ64" s="232"/>
      <c r="AR64" s="24"/>
      <c r="AS64" s="24"/>
    </row>
    <row r="65" spans="1:45" ht="15" customHeight="1" x14ac:dyDescent="0.2">
      <c r="A65" s="217"/>
      <c r="B65" s="230"/>
      <c r="C65" s="231"/>
      <c r="D65" s="227"/>
      <c r="E65" s="226"/>
      <c r="F65" s="226"/>
      <c r="G65" s="226"/>
      <c r="H65" s="228"/>
      <c r="I65" s="228"/>
      <c r="J65" s="228"/>
      <c r="K65" s="229"/>
      <c r="L65" s="39"/>
      <c r="M65" s="230">
        <v>5155</v>
      </c>
      <c r="N65" s="260" t="s">
        <v>290</v>
      </c>
      <c r="O65" s="226"/>
      <c r="P65" s="226"/>
      <c r="Q65" s="226"/>
      <c r="R65" s="226"/>
      <c r="S65" s="226"/>
      <c r="T65" s="228"/>
      <c r="U65" s="229"/>
      <c r="V65" s="39"/>
      <c r="W65" s="230"/>
      <c r="X65" s="231"/>
      <c r="Y65" s="231"/>
      <c r="Z65" s="227"/>
      <c r="AA65" s="227"/>
      <c r="AB65" s="227"/>
      <c r="AC65" s="227"/>
      <c r="AD65" s="227"/>
      <c r="AE65" s="227"/>
      <c r="AF65" s="227"/>
      <c r="AG65" s="244"/>
      <c r="AH65" s="178"/>
      <c r="AI65" s="227"/>
      <c r="AJ65" s="227"/>
      <c r="AK65" s="227"/>
      <c r="AL65" s="227"/>
      <c r="AM65" s="231"/>
      <c r="AN65" s="227"/>
      <c r="AO65" s="227"/>
      <c r="AP65" s="227"/>
      <c r="AQ65" s="232"/>
      <c r="AR65" s="24"/>
      <c r="AS65" s="24"/>
    </row>
    <row r="66" spans="1:45" ht="15" customHeight="1" x14ac:dyDescent="0.2">
      <c r="A66" s="217"/>
      <c r="B66" s="158" t="s">
        <v>285</v>
      </c>
      <c r="C66" s="87" t="s">
        <v>286</v>
      </c>
      <c r="D66" s="87"/>
      <c r="E66" s="103" t="s">
        <v>3</v>
      </c>
      <c r="F66" s="103"/>
      <c r="G66" s="103" t="s">
        <v>287</v>
      </c>
      <c r="H66" s="268"/>
      <c r="I66" s="272" t="s">
        <v>295</v>
      </c>
      <c r="J66" s="268"/>
      <c r="K66" s="269"/>
      <c r="L66" s="39"/>
      <c r="M66" s="230">
        <v>5100</v>
      </c>
      <c r="N66" s="260" t="s">
        <v>289</v>
      </c>
      <c r="O66" s="226"/>
      <c r="P66" s="226"/>
      <c r="Q66" s="226"/>
      <c r="R66" s="226"/>
      <c r="S66" s="226"/>
      <c r="T66" s="228"/>
      <c r="U66" s="229"/>
      <c r="V66" s="39"/>
      <c r="W66" s="230"/>
      <c r="X66" s="231"/>
      <c r="Y66" s="231"/>
      <c r="Z66" s="227"/>
      <c r="AA66" s="227"/>
      <c r="AB66" s="227"/>
      <c r="AC66" s="227"/>
      <c r="AD66" s="227"/>
      <c r="AE66" s="227"/>
      <c r="AF66" s="227"/>
      <c r="AG66" s="244"/>
      <c r="AH66" s="178"/>
      <c r="AI66" s="227"/>
      <c r="AJ66" s="227"/>
      <c r="AK66" s="227"/>
      <c r="AL66" s="227"/>
      <c r="AM66" s="231"/>
      <c r="AN66" s="227"/>
      <c r="AO66" s="227"/>
      <c r="AP66" s="227"/>
      <c r="AQ66" s="232"/>
      <c r="AR66" s="24"/>
      <c r="AS66" s="24"/>
    </row>
    <row r="67" spans="1:45" ht="15" customHeight="1" x14ac:dyDescent="0.2">
      <c r="A67" s="217"/>
      <c r="B67" s="270"/>
      <c r="C67" s="271" t="s">
        <v>294</v>
      </c>
      <c r="D67" s="226"/>
      <c r="E67" s="226">
        <v>400</v>
      </c>
      <c r="F67" s="226"/>
      <c r="G67" s="226">
        <v>1933.865</v>
      </c>
      <c r="H67" s="226"/>
      <c r="I67" s="228"/>
      <c r="J67" s="228"/>
      <c r="K67" s="229"/>
      <c r="L67" s="39"/>
      <c r="M67" s="230">
        <v>5061</v>
      </c>
      <c r="N67" s="260" t="s">
        <v>288</v>
      </c>
      <c r="O67" s="226"/>
      <c r="P67" s="226"/>
      <c r="Q67" s="226"/>
      <c r="R67" s="226"/>
      <c r="S67" s="226"/>
      <c r="T67" s="228"/>
      <c r="U67" s="229"/>
      <c r="V67" s="39"/>
      <c r="W67" s="230"/>
      <c r="X67" s="231"/>
      <c r="Y67" s="231"/>
      <c r="Z67" s="227"/>
      <c r="AA67" s="227"/>
      <c r="AB67" s="227"/>
      <c r="AC67" s="227"/>
      <c r="AD67" s="227"/>
      <c r="AE67" s="227"/>
      <c r="AF67" s="227"/>
      <c r="AG67" s="244"/>
      <c r="AH67" s="178"/>
      <c r="AI67" s="227"/>
      <c r="AJ67" s="227"/>
      <c r="AK67" s="227"/>
      <c r="AL67" s="227"/>
      <c r="AM67" s="231"/>
      <c r="AN67" s="227"/>
      <c r="AO67" s="227"/>
      <c r="AP67" s="227"/>
      <c r="AQ67" s="232"/>
      <c r="AR67" s="24"/>
      <c r="AS67" s="24"/>
    </row>
    <row r="68" spans="1:45" s="8" customFormat="1" ht="15" customHeight="1" x14ac:dyDescent="0.25">
      <c r="A68" s="9"/>
      <c r="B68" s="236"/>
      <c r="C68" s="237"/>
      <c r="D68" s="237"/>
      <c r="E68" s="237"/>
      <c r="F68" s="237"/>
      <c r="G68" s="237"/>
      <c r="H68" s="241"/>
      <c r="I68" s="241"/>
      <c r="J68" s="241"/>
      <c r="K68" s="257"/>
      <c r="L68" s="39"/>
      <c r="M68" s="236"/>
      <c r="N68" s="237"/>
      <c r="O68" s="237"/>
      <c r="P68" s="237"/>
      <c r="Q68" s="237"/>
      <c r="R68" s="237"/>
      <c r="S68" s="237"/>
      <c r="T68" s="237"/>
      <c r="U68" s="257"/>
      <c r="V68" s="39"/>
      <c r="W68" s="236"/>
      <c r="X68" s="237"/>
      <c r="Y68" s="237"/>
      <c r="Z68" s="237"/>
      <c r="AA68" s="237"/>
      <c r="AB68" s="237"/>
      <c r="AC68" s="237"/>
      <c r="AD68" s="237"/>
      <c r="AE68" s="237"/>
      <c r="AF68" s="241"/>
      <c r="AG68" s="241"/>
      <c r="AH68" s="257"/>
      <c r="AI68" s="237"/>
      <c r="AJ68" s="237"/>
      <c r="AK68" s="237"/>
      <c r="AL68" s="237"/>
      <c r="AM68" s="237"/>
      <c r="AN68" s="237"/>
      <c r="AO68" s="237"/>
      <c r="AP68" s="237"/>
      <c r="AQ68" s="238"/>
      <c r="AR68" s="36"/>
      <c r="AS68" s="235"/>
    </row>
    <row r="69" spans="1:45" s="8" customFormat="1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258"/>
      <c r="AG69" s="259"/>
      <c r="AH69" s="259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235"/>
    </row>
    <row r="70" spans="1:45" s="8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4"/>
      <c r="AM70" s="24"/>
      <c r="AN70" s="24"/>
      <c r="AO70" s="36"/>
      <c r="AP70" s="36"/>
      <c r="AQ70" s="36"/>
      <c r="AR70" s="235"/>
      <c r="AS70" s="235"/>
    </row>
    <row r="71" spans="1:45" s="8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4"/>
      <c r="AM71" s="24"/>
      <c r="AN71" s="24"/>
      <c r="AO71" s="36"/>
      <c r="AP71" s="36"/>
      <c r="AQ71" s="36"/>
      <c r="AR71" s="235"/>
      <c r="AS71" s="235"/>
    </row>
    <row r="72" spans="1:45" s="8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4"/>
      <c r="AM72" s="24"/>
      <c r="AN72" s="24"/>
      <c r="AO72" s="36"/>
      <c r="AP72" s="36"/>
      <c r="AQ72" s="36"/>
      <c r="AR72" s="235"/>
      <c r="AS72" s="235"/>
    </row>
    <row r="73" spans="1:45" s="8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4"/>
      <c r="AM73" s="24"/>
      <c r="AN73" s="24"/>
      <c r="AO73" s="36"/>
      <c r="AP73" s="36"/>
      <c r="AQ73" s="36"/>
      <c r="AR73" s="235"/>
      <c r="AS73" s="235"/>
    </row>
    <row r="74" spans="1:45" s="8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4"/>
      <c r="AM74" s="24"/>
      <c r="AN74" s="24"/>
      <c r="AO74" s="36"/>
      <c r="AP74" s="36"/>
      <c r="AQ74" s="36"/>
      <c r="AR74" s="235"/>
      <c r="AS74" s="235"/>
    </row>
    <row r="75" spans="1:45" s="8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4"/>
      <c r="AM75" s="24"/>
      <c r="AN75" s="24"/>
      <c r="AO75" s="36"/>
      <c r="AP75" s="36"/>
      <c r="AQ75" s="36"/>
      <c r="AR75" s="235"/>
      <c r="AS75" s="235"/>
    </row>
    <row r="76" spans="1:45" s="8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4"/>
      <c r="AM76" s="24"/>
      <c r="AN76" s="24"/>
      <c r="AO76" s="36"/>
      <c r="AP76" s="36"/>
      <c r="AQ76" s="36"/>
      <c r="AR76" s="235"/>
      <c r="AS76" s="235"/>
    </row>
    <row r="77" spans="1:45" s="8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9"/>
      <c r="AG77" s="36"/>
      <c r="AH77" s="36"/>
      <c r="AI77" s="36"/>
      <c r="AJ77" s="36"/>
      <c r="AK77" s="36"/>
      <c r="AL77" s="24"/>
      <c r="AM77" s="24"/>
      <c r="AN77" s="24"/>
      <c r="AO77" s="36"/>
      <c r="AP77" s="36"/>
      <c r="AQ77" s="36"/>
      <c r="AR77" s="235"/>
      <c r="AS77" s="95"/>
    </row>
    <row r="78" spans="1:45" s="8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6"/>
      <c r="AH78" s="36"/>
      <c r="AI78" s="36"/>
      <c r="AJ78" s="36"/>
      <c r="AK78" s="36"/>
      <c r="AL78" s="24"/>
      <c r="AM78" s="24"/>
      <c r="AN78" s="24"/>
      <c r="AO78" s="36"/>
      <c r="AP78" s="36"/>
      <c r="AQ78" s="36"/>
      <c r="AR78" s="235"/>
      <c r="AS78" s="95"/>
    </row>
    <row r="79" spans="1:45" s="8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6"/>
      <c r="AH79" s="36"/>
      <c r="AI79" s="36"/>
      <c r="AJ79" s="36"/>
      <c r="AK79" s="36"/>
      <c r="AL79" s="24"/>
      <c r="AM79" s="24"/>
      <c r="AN79" s="24"/>
      <c r="AO79" s="36"/>
      <c r="AP79" s="36"/>
      <c r="AQ79" s="36"/>
      <c r="AR79" s="235"/>
      <c r="AS79" s="95"/>
    </row>
    <row r="80" spans="1:45" s="8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6"/>
      <c r="AH80" s="36"/>
      <c r="AI80" s="36"/>
      <c r="AJ80" s="36"/>
      <c r="AK80" s="36"/>
      <c r="AL80" s="24"/>
      <c r="AM80" s="24"/>
      <c r="AN80" s="24"/>
      <c r="AO80" s="36"/>
      <c r="AP80" s="36"/>
      <c r="AQ80" s="36"/>
      <c r="AR80" s="235"/>
      <c r="AS80" s="95"/>
    </row>
    <row r="81" spans="1:45" s="8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6"/>
      <c r="AH81" s="36"/>
      <c r="AI81" s="36"/>
      <c r="AJ81" s="36"/>
      <c r="AK81" s="36"/>
      <c r="AL81" s="24"/>
      <c r="AM81" s="24"/>
      <c r="AN81" s="24"/>
      <c r="AO81" s="36"/>
      <c r="AP81" s="36"/>
      <c r="AQ81" s="36"/>
      <c r="AR81" s="235"/>
      <c r="AS81" s="95"/>
    </row>
    <row r="82" spans="1:45" s="8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6"/>
      <c r="AH82" s="36"/>
      <c r="AI82" s="36"/>
      <c r="AJ82" s="36"/>
      <c r="AK82" s="36"/>
      <c r="AL82" s="24"/>
      <c r="AM82" s="24"/>
      <c r="AN82" s="24"/>
      <c r="AO82" s="36"/>
      <c r="AP82" s="36"/>
      <c r="AQ82" s="36"/>
      <c r="AR82" s="235"/>
      <c r="AS82" s="95"/>
    </row>
    <row r="83" spans="1:45" s="8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6"/>
      <c r="AH83" s="36"/>
      <c r="AI83" s="36"/>
      <c r="AJ83" s="36"/>
      <c r="AK83" s="36"/>
      <c r="AL83" s="24"/>
      <c r="AM83" s="24"/>
      <c r="AN83" s="24"/>
      <c r="AO83" s="36"/>
      <c r="AP83" s="36"/>
      <c r="AQ83" s="36"/>
      <c r="AR83" s="235"/>
      <c r="AS83" s="95"/>
    </row>
    <row r="84" spans="1:45" s="8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6"/>
      <c r="AH84" s="36"/>
      <c r="AI84" s="36"/>
      <c r="AJ84" s="36"/>
      <c r="AK84" s="36"/>
      <c r="AL84" s="24"/>
      <c r="AM84" s="24"/>
      <c r="AN84" s="24"/>
      <c r="AO84" s="36"/>
      <c r="AP84" s="36"/>
      <c r="AQ84" s="36"/>
      <c r="AR84" s="235"/>
      <c r="AS84" s="95"/>
    </row>
    <row r="85" spans="1:45" s="8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6"/>
      <c r="AH85" s="36"/>
      <c r="AI85" s="36"/>
      <c r="AJ85" s="36"/>
      <c r="AK85" s="36"/>
      <c r="AL85" s="24"/>
      <c r="AM85" s="24"/>
      <c r="AN85" s="24"/>
      <c r="AO85" s="36"/>
      <c r="AP85" s="36"/>
      <c r="AQ85" s="36"/>
      <c r="AR85" s="235"/>
      <c r="AS85" s="95"/>
    </row>
    <row r="86" spans="1:45" s="8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6"/>
      <c r="AH86" s="36"/>
      <c r="AI86" s="36"/>
      <c r="AJ86" s="36"/>
      <c r="AK86" s="36"/>
      <c r="AL86" s="24"/>
      <c r="AM86" s="24"/>
      <c r="AN86" s="24"/>
      <c r="AO86" s="36"/>
      <c r="AP86" s="36"/>
      <c r="AQ86" s="36"/>
      <c r="AR86" s="235"/>
      <c r="AS86" s="95"/>
    </row>
    <row r="87" spans="1:45" s="8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6"/>
      <c r="AH87" s="36"/>
      <c r="AI87" s="36"/>
      <c r="AJ87" s="36"/>
      <c r="AK87" s="36"/>
      <c r="AL87" s="24"/>
      <c r="AM87" s="24"/>
      <c r="AN87" s="24"/>
      <c r="AO87" s="36"/>
      <c r="AP87" s="36"/>
      <c r="AQ87" s="36"/>
      <c r="AR87" s="235"/>
      <c r="AS87" s="95"/>
    </row>
    <row r="88" spans="1:45" s="8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6"/>
      <c r="AH88" s="36"/>
      <c r="AI88" s="36"/>
      <c r="AJ88" s="36"/>
      <c r="AK88" s="36"/>
      <c r="AL88" s="24"/>
      <c r="AM88" s="24"/>
      <c r="AN88" s="24"/>
      <c r="AO88" s="36"/>
      <c r="AP88" s="36"/>
      <c r="AQ88" s="36"/>
      <c r="AR88" s="235"/>
      <c r="AS88" s="95"/>
    </row>
    <row r="89" spans="1:45" s="8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6"/>
      <c r="AH89" s="36"/>
      <c r="AI89" s="36"/>
      <c r="AJ89" s="36"/>
      <c r="AK89" s="36"/>
      <c r="AL89" s="24"/>
      <c r="AM89" s="24"/>
      <c r="AN89" s="24"/>
      <c r="AO89" s="36"/>
      <c r="AP89" s="36"/>
      <c r="AQ89" s="36"/>
      <c r="AR89" s="235"/>
      <c r="AS89" s="95"/>
    </row>
    <row r="90" spans="1:45" s="8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6"/>
      <c r="AH90" s="36"/>
      <c r="AI90" s="36"/>
      <c r="AJ90" s="36"/>
      <c r="AK90" s="36"/>
      <c r="AL90" s="24"/>
      <c r="AM90" s="24"/>
      <c r="AN90" s="24"/>
      <c r="AO90" s="36"/>
      <c r="AP90" s="36"/>
      <c r="AQ90" s="36"/>
      <c r="AR90" s="235"/>
      <c r="AS90" s="95"/>
    </row>
    <row r="91" spans="1:45" s="8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6"/>
      <c r="AH91" s="36"/>
      <c r="AI91" s="36"/>
      <c r="AJ91" s="36"/>
      <c r="AK91" s="36"/>
      <c r="AL91" s="24"/>
      <c r="AM91" s="24"/>
      <c r="AN91" s="24"/>
      <c r="AO91" s="36"/>
      <c r="AP91" s="36"/>
      <c r="AQ91" s="36"/>
      <c r="AR91" s="235"/>
      <c r="AS91" s="95"/>
    </row>
    <row r="92" spans="1:45" s="8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6"/>
      <c r="AH92" s="36"/>
      <c r="AI92" s="36"/>
      <c r="AJ92" s="36"/>
      <c r="AK92" s="36"/>
      <c r="AL92" s="24"/>
      <c r="AM92" s="24"/>
      <c r="AN92" s="24"/>
      <c r="AO92" s="36"/>
      <c r="AP92" s="36"/>
      <c r="AQ92" s="36"/>
      <c r="AR92" s="235"/>
      <c r="AS92" s="95"/>
    </row>
    <row r="93" spans="1:45" s="8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4"/>
      <c r="AM93" s="24"/>
      <c r="AN93" s="24"/>
      <c r="AO93" s="36"/>
      <c r="AP93" s="36"/>
      <c r="AQ93" s="36"/>
      <c r="AR93" s="235"/>
      <c r="AS93" s="95"/>
    </row>
    <row r="94" spans="1:45" s="8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4"/>
      <c r="AM94" s="24"/>
      <c r="AN94" s="24"/>
      <c r="AO94" s="36"/>
      <c r="AP94" s="36"/>
      <c r="AQ94" s="36"/>
      <c r="AR94" s="235"/>
      <c r="AS94" s="95"/>
    </row>
    <row r="95" spans="1:45" s="8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4"/>
      <c r="AM95" s="24"/>
      <c r="AN95" s="24"/>
      <c r="AO95" s="36"/>
      <c r="AP95" s="36"/>
      <c r="AQ95" s="36"/>
      <c r="AR95" s="235"/>
      <c r="AS95" s="95"/>
    </row>
    <row r="96" spans="1:45" s="8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4"/>
      <c r="AM96" s="24"/>
      <c r="AN96" s="24"/>
      <c r="AO96" s="36"/>
      <c r="AP96" s="36"/>
      <c r="AQ96" s="36"/>
      <c r="AR96" s="235"/>
      <c r="AS96" s="95"/>
    </row>
    <row r="97" spans="1:45" s="8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4"/>
      <c r="AM97" s="24"/>
      <c r="AN97" s="24"/>
      <c r="AO97" s="36"/>
      <c r="AP97" s="36"/>
      <c r="AQ97" s="36"/>
      <c r="AR97" s="235"/>
      <c r="AS97" s="95"/>
    </row>
    <row r="98" spans="1:45" s="8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4"/>
      <c r="AM98" s="24"/>
      <c r="AN98" s="24"/>
      <c r="AO98" s="36"/>
      <c r="AP98" s="36"/>
      <c r="AQ98" s="36"/>
      <c r="AR98" s="235"/>
      <c r="AS98" s="95"/>
    </row>
    <row r="99" spans="1:45" s="8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4"/>
      <c r="AM99" s="24"/>
      <c r="AN99" s="24"/>
      <c r="AO99" s="36"/>
      <c r="AP99" s="36"/>
      <c r="AQ99" s="36"/>
      <c r="AR99" s="235"/>
      <c r="AS99" s="95"/>
    </row>
    <row r="100" spans="1:45" s="8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4"/>
      <c r="AM100" s="24"/>
      <c r="AN100" s="24"/>
      <c r="AO100" s="36"/>
      <c r="AP100" s="36"/>
      <c r="AQ100" s="36"/>
      <c r="AR100" s="235"/>
      <c r="AS100" s="95"/>
    </row>
    <row r="101" spans="1:45" s="8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4"/>
      <c r="AM101" s="24"/>
      <c r="AN101" s="24"/>
      <c r="AO101" s="36"/>
      <c r="AP101" s="36"/>
      <c r="AQ101" s="36"/>
      <c r="AR101" s="235"/>
      <c r="AS101" s="95"/>
    </row>
    <row r="102" spans="1:45" s="8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4"/>
      <c r="AM102" s="24"/>
      <c r="AN102" s="24"/>
      <c r="AO102" s="36"/>
      <c r="AP102" s="36"/>
      <c r="AQ102" s="36"/>
      <c r="AR102" s="235"/>
      <c r="AS102" s="95"/>
    </row>
    <row r="103" spans="1:45" s="8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4"/>
      <c r="AM103" s="24"/>
      <c r="AN103" s="24"/>
      <c r="AO103" s="36"/>
      <c r="AP103" s="36"/>
      <c r="AQ103" s="36"/>
      <c r="AR103" s="235"/>
      <c r="AS103" s="95"/>
    </row>
    <row r="104" spans="1:45" s="8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4"/>
      <c r="AM104" s="24"/>
      <c r="AN104" s="24"/>
      <c r="AO104" s="36"/>
      <c r="AP104" s="36"/>
      <c r="AQ104" s="36"/>
      <c r="AR104" s="235"/>
      <c r="AS104" s="95"/>
    </row>
    <row r="105" spans="1:45" s="8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4"/>
      <c r="AM105" s="24"/>
      <c r="AN105" s="24"/>
      <c r="AO105" s="36"/>
      <c r="AP105" s="36"/>
      <c r="AQ105" s="36"/>
      <c r="AR105" s="235"/>
      <c r="AS105" s="95"/>
    </row>
    <row r="106" spans="1:45" s="8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4"/>
      <c r="AM106" s="24"/>
      <c r="AN106" s="24"/>
      <c r="AO106" s="36"/>
      <c r="AP106" s="36"/>
      <c r="AQ106" s="36"/>
      <c r="AR106" s="235"/>
      <c r="AS106" s="95"/>
    </row>
    <row r="107" spans="1:45" s="8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4"/>
      <c r="AM107" s="24"/>
      <c r="AN107" s="24"/>
      <c r="AO107" s="36"/>
      <c r="AP107" s="36"/>
      <c r="AQ107" s="36"/>
      <c r="AR107" s="235"/>
      <c r="AS107" s="95"/>
    </row>
    <row r="108" spans="1:45" s="8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4"/>
      <c r="AM108" s="24"/>
      <c r="AN108" s="24"/>
      <c r="AO108" s="36"/>
      <c r="AP108" s="36"/>
      <c r="AQ108" s="36"/>
      <c r="AR108" s="235"/>
      <c r="AS108" s="95"/>
    </row>
    <row r="109" spans="1:45" s="8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4"/>
      <c r="AM109" s="24"/>
      <c r="AN109" s="24"/>
      <c r="AO109" s="36"/>
      <c r="AP109" s="36"/>
      <c r="AQ109" s="36"/>
      <c r="AR109" s="235"/>
      <c r="AS109" s="95"/>
    </row>
    <row r="110" spans="1:45" s="8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4"/>
      <c r="AM110" s="24"/>
      <c r="AN110" s="24"/>
      <c r="AO110" s="36"/>
      <c r="AP110" s="36"/>
      <c r="AQ110" s="36"/>
      <c r="AR110" s="235"/>
      <c r="AS110" s="95"/>
    </row>
    <row r="111" spans="1:45" s="8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4"/>
      <c r="AM111" s="24"/>
      <c r="AN111" s="24"/>
      <c r="AO111" s="36"/>
      <c r="AP111" s="36"/>
      <c r="AQ111" s="36"/>
      <c r="AR111" s="235"/>
      <c r="AS111" s="95"/>
    </row>
    <row r="112" spans="1:45" s="8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4"/>
      <c r="AM112" s="24"/>
      <c r="AN112" s="24"/>
      <c r="AO112" s="36"/>
      <c r="AP112" s="36"/>
      <c r="AQ112" s="36"/>
      <c r="AR112" s="235"/>
      <c r="AS112" s="95"/>
    </row>
    <row r="113" spans="1:45" s="8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4"/>
      <c r="AM113" s="24"/>
      <c r="AN113" s="24"/>
      <c r="AO113" s="36"/>
      <c r="AP113" s="36"/>
      <c r="AQ113" s="36"/>
      <c r="AR113" s="235"/>
      <c r="AS113" s="95"/>
    </row>
    <row r="114" spans="1:45" s="8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4"/>
      <c r="AM114" s="24"/>
      <c r="AN114" s="24"/>
      <c r="AO114" s="36"/>
      <c r="AP114" s="36"/>
      <c r="AQ114" s="36"/>
      <c r="AR114" s="235"/>
      <c r="AS114" s="95"/>
    </row>
    <row r="115" spans="1:45" s="8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4"/>
      <c r="AM115" s="24"/>
      <c r="AN115" s="24"/>
      <c r="AO115" s="36"/>
      <c r="AP115" s="36"/>
      <c r="AQ115" s="36"/>
      <c r="AR115" s="235"/>
      <c r="AS115" s="95"/>
    </row>
    <row r="116" spans="1:45" s="8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4"/>
      <c r="AM116" s="24"/>
      <c r="AN116" s="24"/>
      <c r="AO116" s="36"/>
      <c r="AP116" s="36"/>
      <c r="AQ116" s="36"/>
      <c r="AR116" s="235"/>
      <c r="AS116" s="95"/>
    </row>
    <row r="117" spans="1:45" s="8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4"/>
      <c r="AM117" s="24"/>
      <c r="AN117" s="24"/>
      <c r="AO117" s="36"/>
      <c r="AP117" s="36"/>
      <c r="AQ117" s="36"/>
      <c r="AR117" s="235"/>
      <c r="AS117" s="95"/>
    </row>
    <row r="118" spans="1:45" s="8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4"/>
      <c r="AM118" s="24"/>
      <c r="AN118" s="24"/>
      <c r="AO118" s="36"/>
      <c r="AP118" s="36"/>
      <c r="AQ118" s="36"/>
      <c r="AR118" s="235"/>
      <c r="AS118" s="95"/>
    </row>
    <row r="119" spans="1:45" s="8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4"/>
      <c r="AM119" s="24"/>
      <c r="AN119" s="24"/>
      <c r="AO119" s="36"/>
      <c r="AP119" s="36"/>
      <c r="AQ119" s="36"/>
      <c r="AR119" s="235"/>
      <c r="AS119" s="95"/>
    </row>
    <row r="120" spans="1:45" s="8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4"/>
      <c r="AM120" s="24"/>
      <c r="AN120" s="24"/>
      <c r="AO120" s="36"/>
      <c r="AP120" s="36"/>
      <c r="AQ120" s="36"/>
      <c r="AR120" s="235"/>
      <c r="AS120" s="95"/>
    </row>
    <row r="121" spans="1:45" s="8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4"/>
      <c r="AM121" s="24"/>
      <c r="AN121" s="24"/>
      <c r="AO121" s="36"/>
      <c r="AP121" s="36"/>
      <c r="AQ121" s="36"/>
      <c r="AR121" s="235"/>
      <c r="AS121" s="95"/>
    </row>
    <row r="122" spans="1:45" s="8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4"/>
      <c r="AM122" s="24"/>
      <c r="AN122" s="24"/>
      <c r="AO122" s="36"/>
      <c r="AP122" s="36"/>
      <c r="AQ122" s="36"/>
      <c r="AR122" s="235"/>
      <c r="AS122" s="95"/>
    </row>
    <row r="123" spans="1:45" s="8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4"/>
      <c r="AM123" s="24"/>
      <c r="AN123" s="24"/>
      <c r="AO123" s="36"/>
      <c r="AP123" s="36"/>
      <c r="AQ123" s="36"/>
      <c r="AR123" s="235"/>
      <c r="AS123" s="95"/>
    </row>
    <row r="124" spans="1:45" s="8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4"/>
      <c r="AM124" s="24"/>
      <c r="AN124" s="24"/>
      <c r="AO124" s="36"/>
      <c r="AP124" s="36"/>
      <c r="AQ124" s="36"/>
      <c r="AR124" s="235"/>
      <c r="AS124" s="95"/>
    </row>
    <row r="125" spans="1:45" s="8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4"/>
      <c r="AM125" s="24"/>
      <c r="AN125" s="24"/>
      <c r="AO125" s="36"/>
      <c r="AP125" s="36"/>
      <c r="AQ125" s="36"/>
      <c r="AR125" s="235"/>
      <c r="AS125" s="95"/>
    </row>
    <row r="126" spans="1:45" s="8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4"/>
      <c r="AM126" s="24"/>
      <c r="AN126" s="24"/>
      <c r="AO126" s="36"/>
      <c r="AP126" s="36"/>
      <c r="AQ126" s="36"/>
      <c r="AR126" s="235"/>
      <c r="AS126" s="95"/>
    </row>
    <row r="127" spans="1:45" s="8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4"/>
      <c r="AM127" s="24"/>
      <c r="AN127" s="24"/>
      <c r="AO127" s="36"/>
      <c r="AP127" s="36"/>
      <c r="AQ127" s="36"/>
      <c r="AR127" s="235"/>
      <c r="AS127" s="95"/>
    </row>
    <row r="128" spans="1:45" s="8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4"/>
      <c r="AM128" s="24"/>
      <c r="AN128" s="24"/>
      <c r="AO128" s="36"/>
      <c r="AP128" s="36"/>
      <c r="AQ128" s="36"/>
      <c r="AR128" s="235"/>
      <c r="AS128" s="95"/>
    </row>
    <row r="129" spans="1:45" s="8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4"/>
      <c r="AM129" s="24"/>
      <c r="AN129" s="24"/>
      <c r="AO129" s="36"/>
      <c r="AP129" s="36"/>
      <c r="AQ129" s="36"/>
      <c r="AR129" s="235"/>
      <c r="AS129" s="95"/>
    </row>
    <row r="130" spans="1:45" s="8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4"/>
      <c r="AM130" s="24"/>
      <c r="AN130" s="24"/>
      <c r="AO130" s="36"/>
      <c r="AP130" s="36"/>
      <c r="AQ130" s="36"/>
      <c r="AR130" s="235"/>
      <c r="AS130" s="95"/>
    </row>
    <row r="131" spans="1:45" s="8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4"/>
      <c r="AM131" s="24"/>
      <c r="AN131" s="24"/>
      <c r="AO131" s="36"/>
      <c r="AP131" s="36"/>
      <c r="AQ131" s="36"/>
      <c r="AR131" s="235"/>
      <c r="AS131" s="95"/>
    </row>
    <row r="132" spans="1:45" s="8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4"/>
      <c r="AM132" s="24"/>
      <c r="AN132" s="24"/>
      <c r="AO132" s="36"/>
      <c r="AP132" s="36"/>
      <c r="AQ132" s="36"/>
      <c r="AR132" s="235"/>
      <c r="AS132" s="95"/>
    </row>
    <row r="133" spans="1:45" s="8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4"/>
      <c r="AM133" s="24"/>
      <c r="AN133" s="24"/>
      <c r="AO133" s="36"/>
      <c r="AP133" s="36"/>
      <c r="AQ133" s="36"/>
      <c r="AR133" s="235"/>
      <c r="AS133" s="95"/>
    </row>
    <row r="134" spans="1:45" s="8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4"/>
      <c r="AM134" s="24"/>
      <c r="AN134" s="24"/>
      <c r="AO134" s="36"/>
      <c r="AP134" s="36"/>
      <c r="AQ134" s="36"/>
      <c r="AR134" s="235"/>
      <c r="AS134" s="95"/>
    </row>
    <row r="135" spans="1:45" s="8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4"/>
      <c r="AM135" s="24"/>
      <c r="AN135" s="24"/>
      <c r="AO135" s="36"/>
      <c r="AP135" s="36"/>
      <c r="AQ135" s="36"/>
      <c r="AR135" s="235"/>
      <c r="AS135" s="95"/>
    </row>
    <row r="136" spans="1:45" s="8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4"/>
      <c r="AM136" s="24"/>
      <c r="AN136" s="24"/>
      <c r="AO136" s="36"/>
      <c r="AP136" s="36"/>
      <c r="AQ136" s="36"/>
      <c r="AR136" s="235"/>
      <c r="AS136" s="95"/>
    </row>
    <row r="137" spans="1:45" s="8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4"/>
      <c r="AM137" s="24"/>
      <c r="AN137" s="24"/>
      <c r="AO137" s="36"/>
      <c r="AP137" s="36"/>
      <c r="AQ137" s="36"/>
      <c r="AR137" s="235"/>
      <c r="AS137" s="95"/>
    </row>
    <row r="138" spans="1:45" s="8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4"/>
      <c r="AM138" s="24"/>
      <c r="AN138" s="24"/>
      <c r="AO138" s="36"/>
      <c r="AP138" s="36"/>
      <c r="AQ138" s="36"/>
      <c r="AR138" s="235"/>
      <c r="AS138" s="95"/>
    </row>
    <row r="139" spans="1:45" s="8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4"/>
      <c r="AM139" s="24"/>
      <c r="AN139" s="24"/>
      <c r="AO139" s="36"/>
      <c r="AP139" s="36"/>
      <c r="AQ139" s="36"/>
      <c r="AR139" s="235"/>
      <c r="AS139" s="95"/>
    </row>
    <row r="140" spans="1:45" s="8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4"/>
      <c r="AM140" s="24"/>
      <c r="AN140" s="24"/>
      <c r="AO140" s="36"/>
      <c r="AP140" s="36"/>
      <c r="AQ140" s="36"/>
      <c r="AR140" s="235"/>
      <c r="AS140" s="235"/>
    </row>
    <row r="141" spans="1:45" s="8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4"/>
      <c r="AM141" s="24"/>
      <c r="AN141" s="24"/>
      <c r="AO141" s="36"/>
      <c r="AP141" s="36"/>
      <c r="AQ141" s="36"/>
      <c r="AR141" s="235"/>
      <c r="AS141" s="235"/>
    </row>
    <row r="142" spans="1:45" s="8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4"/>
      <c r="AM142" s="24"/>
      <c r="AN142" s="24"/>
      <c r="AO142" s="36"/>
      <c r="AP142" s="36"/>
      <c r="AQ142" s="36"/>
      <c r="AR142" s="235"/>
      <c r="AS142" s="95"/>
    </row>
    <row r="143" spans="1:45" s="8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4"/>
      <c r="AM143" s="24"/>
      <c r="AN143" s="24"/>
      <c r="AO143" s="36"/>
      <c r="AP143" s="36"/>
      <c r="AQ143" s="36"/>
      <c r="AR143" s="235"/>
      <c r="AS143" s="95"/>
    </row>
    <row r="144" spans="1:45" s="8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4"/>
      <c r="AM144" s="24"/>
      <c r="AN144" s="24"/>
      <c r="AO144" s="36"/>
      <c r="AP144" s="36"/>
      <c r="AQ144" s="36"/>
      <c r="AR144" s="235"/>
      <c r="AS144" s="95"/>
    </row>
    <row r="145" spans="1:45" s="8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4"/>
      <c r="AM145" s="24"/>
      <c r="AN145" s="24"/>
      <c r="AO145" s="36"/>
      <c r="AP145" s="36"/>
      <c r="AQ145" s="36"/>
      <c r="AR145" s="235"/>
      <c r="AS145" s="95"/>
    </row>
    <row r="146" spans="1:45" s="8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4"/>
      <c r="AM146" s="24"/>
      <c r="AN146" s="24"/>
      <c r="AO146" s="36"/>
      <c r="AP146" s="36"/>
      <c r="AQ146" s="36"/>
      <c r="AR146" s="235"/>
      <c r="AS146" s="95"/>
    </row>
    <row r="147" spans="1:45" s="8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4"/>
      <c r="AM147" s="24"/>
      <c r="AN147" s="24"/>
      <c r="AO147" s="36"/>
      <c r="AP147" s="36"/>
      <c r="AQ147" s="36"/>
      <c r="AR147" s="235"/>
      <c r="AS147" s="95"/>
    </row>
    <row r="148" spans="1:45" s="8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4"/>
      <c r="AM148" s="24"/>
      <c r="AN148" s="24"/>
      <c r="AO148" s="36"/>
      <c r="AP148" s="36"/>
      <c r="AQ148" s="36"/>
      <c r="AR148" s="235"/>
      <c r="AS148" s="95"/>
    </row>
    <row r="149" spans="1:45" s="8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4"/>
      <c r="AM149" s="24"/>
      <c r="AN149" s="24"/>
      <c r="AO149" s="36"/>
      <c r="AP149" s="36"/>
      <c r="AQ149" s="36"/>
      <c r="AR149" s="235"/>
      <c r="AS149" s="95"/>
    </row>
    <row r="150" spans="1:45" s="8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4"/>
      <c r="AM150" s="24"/>
      <c r="AN150" s="24"/>
      <c r="AO150" s="36"/>
      <c r="AP150" s="36"/>
      <c r="AQ150" s="36"/>
      <c r="AR150" s="235"/>
      <c r="AS150" s="95"/>
    </row>
    <row r="151" spans="1:45" s="8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4"/>
      <c r="AM151" s="24"/>
      <c r="AN151" s="24"/>
      <c r="AO151" s="36"/>
      <c r="AP151" s="36"/>
      <c r="AQ151" s="36"/>
      <c r="AR151" s="235"/>
      <c r="AS151" s="95"/>
    </row>
    <row r="152" spans="1:45" s="8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4"/>
      <c r="AM152" s="24"/>
      <c r="AN152" s="24"/>
      <c r="AO152" s="36"/>
      <c r="AP152" s="36"/>
      <c r="AQ152" s="36"/>
      <c r="AR152" s="235"/>
      <c r="AS152" s="95"/>
    </row>
    <row r="153" spans="1:45" s="8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4"/>
      <c r="AM153" s="24"/>
      <c r="AN153" s="24"/>
      <c r="AO153" s="36"/>
      <c r="AP153" s="36"/>
      <c r="AQ153" s="36"/>
      <c r="AR153" s="235"/>
      <c r="AS153" s="95"/>
    </row>
    <row r="154" spans="1:45" s="8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4"/>
      <c r="AM154" s="24"/>
      <c r="AN154" s="24"/>
      <c r="AO154" s="36"/>
      <c r="AP154" s="36"/>
      <c r="AQ154" s="36"/>
      <c r="AR154" s="235"/>
      <c r="AS154" s="95"/>
    </row>
    <row r="155" spans="1:45" s="8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4"/>
      <c r="AM155" s="24"/>
      <c r="AN155" s="24"/>
      <c r="AO155" s="36"/>
      <c r="AP155" s="36"/>
      <c r="AQ155" s="36"/>
      <c r="AR155" s="235"/>
      <c r="AS155" s="95"/>
    </row>
    <row r="156" spans="1:45" s="8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4"/>
      <c r="AM156" s="24"/>
      <c r="AN156" s="24"/>
      <c r="AO156" s="36"/>
      <c r="AP156" s="36"/>
      <c r="AQ156" s="36"/>
      <c r="AR156" s="235"/>
      <c r="AS156" s="95"/>
    </row>
    <row r="157" spans="1:45" s="8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4"/>
      <c r="AM157" s="24"/>
      <c r="AN157" s="24"/>
      <c r="AO157" s="36"/>
      <c r="AP157" s="36"/>
      <c r="AQ157" s="36"/>
      <c r="AR157" s="235"/>
      <c r="AS157" s="95"/>
    </row>
    <row r="158" spans="1:45" s="8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4"/>
      <c r="AM158" s="24"/>
      <c r="AN158" s="24"/>
      <c r="AO158" s="36"/>
      <c r="AP158" s="36"/>
      <c r="AQ158" s="36"/>
      <c r="AR158" s="235"/>
      <c r="AS158" s="95"/>
    </row>
    <row r="159" spans="1:45" s="8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4"/>
      <c r="AM159" s="24"/>
      <c r="AN159" s="24"/>
      <c r="AO159" s="36"/>
      <c r="AP159" s="36"/>
      <c r="AQ159" s="36"/>
      <c r="AR159" s="235"/>
      <c r="AS159" s="95"/>
    </row>
    <row r="160" spans="1:45" s="8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4"/>
      <c r="AM160" s="24"/>
      <c r="AN160" s="24"/>
      <c r="AO160" s="36"/>
      <c r="AP160" s="36"/>
      <c r="AQ160" s="36"/>
      <c r="AR160" s="235"/>
      <c r="AS160" s="95"/>
    </row>
    <row r="161" spans="1:45" s="8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4"/>
      <c r="AM161" s="24"/>
      <c r="AN161" s="24"/>
      <c r="AO161" s="36"/>
      <c r="AP161" s="36"/>
      <c r="AQ161" s="36"/>
      <c r="AR161" s="235"/>
      <c r="AS161" s="95"/>
    </row>
    <row r="162" spans="1:45" s="8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4"/>
      <c r="AM162" s="24"/>
      <c r="AN162" s="24"/>
      <c r="AO162" s="36"/>
      <c r="AP162" s="36"/>
      <c r="AQ162" s="36"/>
      <c r="AR162" s="235"/>
      <c r="AS162" s="95"/>
    </row>
    <row r="163" spans="1:45" s="8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4"/>
      <c r="P163" s="24"/>
      <c r="Q163" s="24"/>
      <c r="R163" s="24"/>
      <c r="S163" s="24"/>
      <c r="T163" s="24"/>
      <c r="U163" s="36"/>
      <c r="V163" s="39"/>
      <c r="W163" s="36"/>
      <c r="X163" s="36"/>
      <c r="Y163" s="24"/>
      <c r="Z163" s="24"/>
      <c r="AA163" s="24"/>
      <c r="AB163" s="24"/>
      <c r="AC163" s="24"/>
      <c r="AD163" s="24"/>
      <c r="AE163" s="24"/>
      <c r="AF163" s="24"/>
      <c r="AG163" s="24"/>
      <c r="AH163" s="58"/>
      <c r="AI163" s="36"/>
      <c r="AJ163" s="36"/>
      <c r="AK163" s="24"/>
      <c r="AL163" s="24"/>
      <c r="AM163" s="24"/>
      <c r="AN163" s="24"/>
      <c r="AO163" s="24"/>
      <c r="AP163" s="24"/>
      <c r="AQ163" s="24"/>
      <c r="AR163" s="95"/>
    </row>
    <row r="164" spans="1:45" s="8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4"/>
      <c r="P164" s="24"/>
      <c r="Q164" s="24"/>
      <c r="R164" s="24"/>
      <c r="S164" s="24"/>
      <c r="T164" s="24"/>
      <c r="U164" s="36"/>
      <c r="V164" s="39"/>
      <c r="W164" s="36"/>
      <c r="X164" s="36"/>
      <c r="Y164" s="24"/>
      <c r="Z164" s="24"/>
      <c r="AA164" s="24"/>
      <c r="AB164" s="24"/>
      <c r="AC164" s="24"/>
      <c r="AD164" s="24"/>
      <c r="AE164" s="24"/>
      <c r="AF164" s="24"/>
      <c r="AG164" s="24"/>
      <c r="AH164" s="58"/>
      <c r="AI164" s="36"/>
      <c r="AJ164" s="36"/>
      <c r="AK164" s="24"/>
      <c r="AL164" s="24"/>
      <c r="AM164" s="24"/>
      <c r="AN164" s="24"/>
      <c r="AO164" s="24"/>
      <c r="AP164" s="24"/>
      <c r="AQ164" s="24"/>
      <c r="AR164" s="95"/>
    </row>
    <row r="165" spans="1:45" s="8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4"/>
      <c r="P165" s="24"/>
      <c r="Q165" s="24"/>
      <c r="R165" s="24"/>
      <c r="S165" s="24"/>
      <c r="T165" s="24"/>
      <c r="U165" s="36"/>
      <c r="V165" s="39"/>
      <c r="W165" s="36"/>
      <c r="X165" s="36"/>
      <c r="Y165" s="24"/>
      <c r="Z165" s="24"/>
      <c r="AA165" s="24"/>
      <c r="AB165" s="24"/>
      <c r="AC165" s="24"/>
      <c r="AD165" s="24"/>
      <c r="AE165" s="24"/>
      <c r="AF165" s="24"/>
      <c r="AG165" s="24"/>
      <c r="AH165" s="58"/>
      <c r="AI165" s="36"/>
      <c r="AJ165" s="36"/>
      <c r="AK165" s="24"/>
      <c r="AL165" s="24"/>
      <c r="AM165" s="24"/>
      <c r="AN165" s="24"/>
      <c r="AO165" s="24"/>
      <c r="AP165" s="24"/>
      <c r="AQ165" s="24"/>
      <c r="AR165" s="95"/>
    </row>
    <row r="166" spans="1:45" s="8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4"/>
      <c r="P166" s="24"/>
      <c r="Q166" s="24"/>
      <c r="R166" s="24"/>
      <c r="S166" s="24"/>
      <c r="T166" s="24"/>
      <c r="U166" s="36"/>
      <c r="V166" s="39"/>
      <c r="W166" s="36"/>
      <c r="X166" s="36"/>
      <c r="Y166" s="24"/>
      <c r="Z166" s="24"/>
      <c r="AA166" s="24"/>
      <c r="AB166" s="24"/>
      <c r="AC166" s="24"/>
      <c r="AD166" s="24"/>
      <c r="AE166" s="24"/>
      <c r="AF166" s="24"/>
      <c r="AG166" s="24"/>
      <c r="AH166" s="58"/>
      <c r="AI166" s="36"/>
      <c r="AJ166" s="36"/>
      <c r="AK166" s="24"/>
      <c r="AL166" s="24"/>
      <c r="AM166" s="24"/>
      <c r="AN166" s="24"/>
      <c r="AO166" s="24"/>
      <c r="AP166" s="24"/>
      <c r="AQ166" s="24"/>
      <c r="AR166" s="95"/>
    </row>
    <row r="167" spans="1:45" s="8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4"/>
      <c r="P167" s="24"/>
      <c r="Q167" s="24"/>
      <c r="R167" s="24"/>
      <c r="S167" s="24"/>
      <c r="T167" s="24"/>
      <c r="U167" s="36"/>
      <c r="V167" s="39"/>
      <c r="W167" s="36"/>
      <c r="X167" s="36"/>
      <c r="Y167" s="24"/>
      <c r="Z167" s="24"/>
      <c r="AA167" s="24"/>
      <c r="AB167" s="24"/>
      <c r="AC167" s="24"/>
      <c r="AD167" s="24"/>
      <c r="AE167" s="24"/>
      <c r="AF167" s="24"/>
      <c r="AG167" s="24"/>
      <c r="AH167" s="58"/>
      <c r="AI167" s="36"/>
      <c r="AJ167" s="36"/>
      <c r="AK167" s="24"/>
      <c r="AL167" s="24"/>
      <c r="AM167" s="24"/>
      <c r="AN167" s="24"/>
      <c r="AO167" s="24"/>
      <c r="AP167" s="24"/>
      <c r="AQ167" s="24"/>
      <c r="AR167" s="95"/>
    </row>
    <row r="168" spans="1:45" s="8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4"/>
      <c r="P168" s="24"/>
      <c r="Q168" s="24"/>
      <c r="R168" s="24"/>
      <c r="S168" s="24"/>
      <c r="T168" s="24"/>
      <c r="U168" s="36"/>
      <c r="V168" s="39"/>
      <c r="W168" s="36"/>
      <c r="X168" s="36"/>
      <c r="Y168" s="24"/>
      <c r="Z168" s="24"/>
      <c r="AA168" s="24"/>
      <c r="AB168" s="24"/>
      <c r="AC168" s="24"/>
      <c r="AD168" s="24"/>
      <c r="AE168" s="24"/>
      <c r="AF168" s="24"/>
      <c r="AG168" s="24"/>
      <c r="AH168" s="58"/>
      <c r="AI168" s="36"/>
      <c r="AJ168" s="36"/>
      <c r="AK168" s="24"/>
      <c r="AL168" s="24"/>
      <c r="AM168" s="24"/>
      <c r="AN168" s="24"/>
      <c r="AO168" s="24"/>
      <c r="AP168" s="24"/>
      <c r="AQ168" s="24"/>
      <c r="AR168" s="95"/>
    </row>
    <row r="169" spans="1:45" s="8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4"/>
      <c r="P169" s="24"/>
      <c r="Q169" s="24"/>
      <c r="R169" s="24"/>
      <c r="S169" s="24"/>
      <c r="T169" s="24"/>
      <c r="U169" s="36"/>
      <c r="V169" s="39"/>
      <c r="W169" s="36"/>
      <c r="X169" s="36"/>
      <c r="Y169" s="24"/>
      <c r="Z169" s="24"/>
      <c r="AA169" s="24"/>
      <c r="AB169" s="24"/>
      <c r="AC169" s="24"/>
      <c r="AD169" s="24"/>
      <c r="AE169" s="24"/>
      <c r="AF169" s="24"/>
      <c r="AG169" s="24"/>
      <c r="AH169" s="58"/>
      <c r="AI169" s="36"/>
      <c r="AJ169" s="36"/>
      <c r="AK169" s="24"/>
      <c r="AL169" s="24"/>
      <c r="AM169" s="24"/>
      <c r="AN169" s="24"/>
      <c r="AO169" s="24"/>
      <c r="AP169" s="24"/>
      <c r="AQ169" s="24"/>
      <c r="AR169" s="95"/>
    </row>
    <row r="170" spans="1:45" s="8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4"/>
      <c r="P170" s="24"/>
      <c r="Q170" s="24"/>
      <c r="R170" s="24"/>
      <c r="S170" s="24"/>
      <c r="T170" s="24"/>
      <c r="U170" s="36"/>
      <c r="V170" s="39"/>
      <c r="W170" s="36"/>
      <c r="X170" s="36"/>
      <c r="Y170" s="24"/>
      <c r="Z170" s="24"/>
      <c r="AA170" s="24"/>
      <c r="AB170" s="24"/>
      <c r="AC170" s="24"/>
      <c r="AD170" s="24"/>
      <c r="AE170" s="24"/>
      <c r="AF170" s="24"/>
      <c r="AG170" s="24"/>
      <c r="AH170" s="58"/>
      <c r="AI170" s="36"/>
      <c r="AJ170" s="36"/>
      <c r="AK170" s="24"/>
      <c r="AL170" s="24"/>
      <c r="AM170" s="24"/>
      <c r="AN170" s="24"/>
      <c r="AO170" s="24"/>
      <c r="AP170" s="24"/>
      <c r="AQ170" s="24"/>
      <c r="AR170" s="95"/>
    </row>
    <row r="171" spans="1:45" s="8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4"/>
      <c r="P171" s="24"/>
      <c r="Q171" s="24"/>
      <c r="R171" s="24"/>
      <c r="S171" s="24"/>
      <c r="T171" s="24"/>
      <c r="U171" s="36"/>
      <c r="V171" s="39"/>
      <c r="W171" s="36"/>
      <c r="X171" s="36"/>
      <c r="Y171" s="24"/>
      <c r="Z171" s="24"/>
      <c r="AA171" s="24"/>
      <c r="AB171" s="24"/>
      <c r="AC171" s="24"/>
      <c r="AD171" s="24"/>
      <c r="AE171" s="24"/>
      <c r="AF171" s="24"/>
      <c r="AG171" s="24"/>
      <c r="AH171" s="58"/>
      <c r="AI171" s="36"/>
      <c r="AJ171" s="36"/>
      <c r="AK171" s="24"/>
      <c r="AL171" s="24"/>
      <c r="AM171" s="24"/>
      <c r="AN171" s="24"/>
      <c r="AO171" s="24"/>
      <c r="AP171" s="24"/>
      <c r="AQ171" s="24"/>
      <c r="AR171" s="95"/>
    </row>
    <row r="172" spans="1:45" s="8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4"/>
      <c r="P172" s="24"/>
      <c r="Q172" s="24"/>
      <c r="R172" s="24"/>
      <c r="S172" s="24"/>
      <c r="T172" s="24"/>
      <c r="U172" s="36"/>
      <c r="V172" s="39"/>
      <c r="W172" s="36"/>
      <c r="X172" s="36"/>
      <c r="Y172" s="24"/>
      <c r="Z172" s="24"/>
      <c r="AA172" s="24"/>
      <c r="AB172" s="24"/>
      <c r="AC172" s="24"/>
      <c r="AD172" s="24"/>
      <c r="AE172" s="24"/>
      <c r="AF172" s="24"/>
      <c r="AG172" s="24"/>
      <c r="AH172" s="58"/>
      <c r="AI172" s="36"/>
      <c r="AJ172" s="36"/>
      <c r="AK172" s="24"/>
      <c r="AL172" s="24"/>
      <c r="AM172" s="24"/>
      <c r="AN172" s="24"/>
      <c r="AO172" s="24"/>
      <c r="AP172" s="24"/>
      <c r="AQ172" s="24"/>
      <c r="AR172" s="95"/>
    </row>
    <row r="173" spans="1:45" s="8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4"/>
      <c r="P173" s="24"/>
      <c r="Q173" s="24"/>
      <c r="R173" s="24"/>
      <c r="S173" s="24"/>
      <c r="T173" s="24"/>
      <c r="U173" s="36"/>
      <c r="V173" s="39"/>
      <c r="W173" s="36"/>
      <c r="X173" s="36"/>
      <c r="Y173" s="24"/>
      <c r="Z173" s="24"/>
      <c r="AA173" s="24"/>
      <c r="AB173" s="24"/>
      <c r="AC173" s="24"/>
      <c r="AD173" s="24"/>
      <c r="AE173" s="24"/>
      <c r="AF173" s="24"/>
      <c r="AG173" s="24"/>
      <c r="AH173" s="58"/>
      <c r="AI173" s="36"/>
      <c r="AJ173" s="36"/>
      <c r="AK173" s="24"/>
      <c r="AL173" s="24"/>
      <c r="AM173" s="24"/>
      <c r="AN173" s="24"/>
      <c r="AO173" s="24"/>
      <c r="AP173" s="24"/>
      <c r="AQ173" s="24"/>
      <c r="AR173" s="95"/>
    </row>
    <row r="174" spans="1:45" s="8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4"/>
      <c r="P174" s="24"/>
      <c r="Q174" s="24"/>
      <c r="R174" s="24"/>
      <c r="S174" s="24"/>
      <c r="T174" s="24"/>
      <c r="U174" s="36"/>
      <c r="V174" s="39"/>
      <c r="W174" s="36"/>
      <c r="X174" s="36"/>
      <c r="Y174" s="24"/>
      <c r="Z174" s="24"/>
      <c r="AA174" s="24"/>
      <c r="AB174" s="24"/>
      <c r="AC174" s="24"/>
      <c r="AD174" s="24"/>
      <c r="AE174" s="24"/>
      <c r="AF174" s="24"/>
      <c r="AG174" s="24"/>
      <c r="AH174" s="58"/>
      <c r="AI174" s="36"/>
      <c r="AJ174" s="36"/>
      <c r="AK174" s="24"/>
      <c r="AL174" s="24"/>
      <c r="AM174" s="24"/>
      <c r="AN174" s="24"/>
      <c r="AO174" s="24"/>
      <c r="AP174" s="24"/>
      <c r="AQ174" s="24"/>
      <c r="AR174" s="95"/>
    </row>
    <row r="175" spans="1:45" s="8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4"/>
      <c r="P175" s="24"/>
      <c r="Q175" s="24"/>
      <c r="R175" s="24"/>
      <c r="S175" s="24"/>
      <c r="T175" s="24"/>
      <c r="U175" s="36"/>
      <c r="V175" s="39"/>
      <c r="W175" s="36"/>
      <c r="X175" s="36"/>
      <c r="Y175" s="24"/>
      <c r="Z175" s="24"/>
      <c r="AA175" s="24"/>
      <c r="AB175" s="24"/>
      <c r="AC175" s="24"/>
      <c r="AD175" s="24"/>
      <c r="AE175" s="24"/>
      <c r="AF175" s="24"/>
      <c r="AG175" s="24"/>
      <c r="AH175" s="58"/>
      <c r="AI175" s="36"/>
      <c r="AJ175" s="36"/>
      <c r="AK175" s="24"/>
      <c r="AL175" s="24"/>
      <c r="AM175" s="24"/>
      <c r="AN175" s="24"/>
      <c r="AO175" s="24"/>
      <c r="AP175" s="24"/>
      <c r="AQ175" s="24"/>
      <c r="AR175" s="95"/>
    </row>
    <row r="176" spans="1:45" s="8" customFormat="1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4"/>
      <c r="P176" s="24"/>
      <c r="Q176" s="24"/>
      <c r="R176" s="24"/>
      <c r="S176" s="24"/>
      <c r="T176" s="24"/>
      <c r="U176" s="36"/>
      <c r="V176" s="39"/>
      <c r="W176" s="36"/>
      <c r="X176" s="36"/>
      <c r="Y176" s="24"/>
      <c r="Z176" s="24"/>
      <c r="AA176" s="24"/>
      <c r="AB176" s="24"/>
      <c r="AC176" s="24"/>
      <c r="AD176" s="24"/>
      <c r="AE176" s="24"/>
      <c r="AF176" s="24"/>
      <c r="AG176" s="24"/>
      <c r="AH176" s="58"/>
      <c r="AI176" s="36"/>
      <c r="AJ176" s="36"/>
      <c r="AK176" s="24"/>
      <c r="AL176" s="24"/>
      <c r="AM176" s="24"/>
      <c r="AN176" s="24"/>
      <c r="AO176" s="24"/>
      <c r="AP176" s="24"/>
      <c r="AQ176" s="24"/>
      <c r="AR176" s="95"/>
    </row>
    <row r="177" spans="1:45" s="8" customFormat="1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4"/>
      <c r="P177" s="24"/>
      <c r="Q177" s="24"/>
      <c r="R177" s="24"/>
      <c r="S177" s="24"/>
      <c r="T177" s="24"/>
      <c r="U177" s="36"/>
      <c r="V177" s="39"/>
      <c r="W177" s="36"/>
      <c r="X177" s="36"/>
      <c r="Y177" s="24"/>
      <c r="Z177" s="24"/>
      <c r="AA177" s="24"/>
      <c r="AB177" s="24"/>
      <c r="AC177" s="24"/>
      <c r="AD177" s="24"/>
      <c r="AE177" s="24"/>
      <c r="AF177" s="24"/>
      <c r="AG177" s="24"/>
      <c r="AH177" s="58"/>
      <c r="AI177" s="36"/>
      <c r="AJ177" s="36"/>
      <c r="AK177" s="24"/>
      <c r="AL177" s="24"/>
      <c r="AM177" s="24"/>
      <c r="AN177" s="24"/>
      <c r="AO177" s="24"/>
      <c r="AP177" s="24"/>
      <c r="AQ177" s="24"/>
      <c r="AR177" s="95"/>
    </row>
    <row r="178" spans="1:45" s="8" customFormat="1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4"/>
      <c r="P178" s="24"/>
      <c r="Q178" s="24"/>
      <c r="R178" s="24"/>
      <c r="S178" s="24"/>
      <c r="T178" s="24"/>
      <c r="U178" s="36"/>
      <c r="V178" s="39"/>
      <c r="W178" s="36"/>
      <c r="X178" s="36"/>
      <c r="Y178" s="24"/>
      <c r="Z178" s="24"/>
      <c r="AA178" s="24"/>
      <c r="AB178" s="24"/>
      <c r="AC178" s="24"/>
      <c r="AD178" s="24"/>
      <c r="AE178" s="24"/>
      <c r="AF178" s="24"/>
      <c r="AG178" s="24"/>
      <c r="AH178" s="58"/>
      <c r="AI178" s="36"/>
      <c r="AJ178" s="36"/>
      <c r="AK178" s="24"/>
      <c r="AL178" s="24"/>
      <c r="AM178" s="24"/>
      <c r="AN178" s="24"/>
      <c r="AO178" s="24"/>
      <c r="AP178" s="24"/>
      <c r="AQ178" s="24"/>
      <c r="AR178" s="95"/>
    </row>
    <row r="179" spans="1:45" s="8" customFormat="1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4"/>
      <c r="P179" s="24"/>
      <c r="Q179" s="24"/>
      <c r="R179" s="24"/>
      <c r="S179" s="24"/>
      <c r="T179" s="24"/>
      <c r="U179" s="36"/>
      <c r="V179" s="39"/>
      <c r="W179" s="36"/>
      <c r="X179" s="36"/>
      <c r="Y179" s="24"/>
      <c r="Z179" s="24"/>
      <c r="AA179" s="24"/>
      <c r="AB179" s="24"/>
      <c r="AC179" s="24"/>
      <c r="AD179" s="24"/>
      <c r="AE179" s="24"/>
      <c r="AF179" s="24"/>
      <c r="AG179" s="24"/>
      <c r="AH179" s="58"/>
      <c r="AI179" s="36"/>
      <c r="AJ179" s="36"/>
      <c r="AK179" s="24"/>
      <c r="AL179" s="24"/>
      <c r="AM179" s="24"/>
      <c r="AN179" s="24"/>
      <c r="AO179" s="24"/>
      <c r="AP179" s="24"/>
      <c r="AQ179" s="24"/>
      <c r="AR179" s="95"/>
    </row>
    <row r="180" spans="1:45" s="8" customFormat="1" ht="15" customHeight="1" x14ac:dyDescent="0.25">
      <c r="A180" s="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4"/>
      <c r="P180" s="24"/>
      <c r="Q180" s="24"/>
      <c r="R180" s="24"/>
      <c r="S180" s="24"/>
      <c r="T180" s="24"/>
      <c r="U180" s="36"/>
      <c r="V180" s="39"/>
      <c r="W180" s="36"/>
      <c r="X180" s="36"/>
      <c r="Y180" s="24"/>
      <c r="Z180" s="24"/>
      <c r="AA180" s="24"/>
      <c r="AB180" s="24"/>
      <c r="AC180" s="24"/>
      <c r="AD180" s="24"/>
      <c r="AE180" s="24"/>
      <c r="AF180" s="24"/>
      <c r="AG180" s="24"/>
      <c r="AH180" s="58"/>
      <c r="AI180" s="36"/>
      <c r="AJ180" s="36"/>
      <c r="AK180" s="24"/>
      <c r="AL180" s="24"/>
      <c r="AM180" s="24"/>
      <c r="AN180" s="24"/>
      <c r="AO180" s="24"/>
      <c r="AP180" s="24"/>
      <c r="AQ180" s="24"/>
      <c r="AR180" s="95"/>
    </row>
    <row r="181" spans="1:45" s="8" customFormat="1" ht="15" customHeight="1" x14ac:dyDescent="0.25">
      <c r="A181" s="9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4"/>
      <c r="P181" s="24"/>
      <c r="Q181" s="24"/>
      <c r="R181" s="24"/>
      <c r="S181" s="24"/>
      <c r="T181" s="24"/>
      <c r="U181" s="36"/>
      <c r="V181" s="39"/>
      <c r="W181" s="36"/>
      <c r="X181" s="36"/>
      <c r="Y181" s="24"/>
      <c r="Z181" s="24"/>
      <c r="AA181" s="24"/>
      <c r="AB181" s="24"/>
      <c r="AC181" s="24"/>
      <c r="AD181" s="24"/>
      <c r="AE181" s="24"/>
      <c r="AF181" s="24"/>
      <c r="AG181" s="24"/>
      <c r="AH181" s="58"/>
      <c r="AI181" s="36"/>
      <c r="AJ181" s="36"/>
      <c r="AK181" s="24"/>
      <c r="AL181" s="24"/>
      <c r="AM181" s="24"/>
      <c r="AN181" s="24"/>
      <c r="AO181" s="24"/>
      <c r="AP181" s="24"/>
      <c r="AQ181" s="24"/>
      <c r="AR181" s="95"/>
    </row>
    <row r="182" spans="1:45" s="8" customFormat="1" ht="15" customHeight="1" x14ac:dyDescent="0.25">
      <c r="A182" s="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4"/>
      <c r="P182" s="24"/>
      <c r="Q182" s="24"/>
      <c r="R182" s="24"/>
      <c r="S182" s="24"/>
      <c r="T182" s="24"/>
      <c r="U182" s="36"/>
      <c r="V182" s="39"/>
      <c r="W182" s="36"/>
      <c r="X182" s="36"/>
      <c r="Y182" s="24"/>
      <c r="Z182" s="24"/>
      <c r="AA182" s="24"/>
      <c r="AB182" s="24"/>
      <c r="AC182" s="24"/>
      <c r="AD182" s="24"/>
      <c r="AE182" s="24"/>
      <c r="AF182" s="24"/>
      <c r="AG182" s="24"/>
      <c r="AH182" s="58"/>
      <c r="AI182" s="36"/>
      <c r="AJ182" s="36"/>
      <c r="AK182" s="24"/>
      <c r="AL182" s="24"/>
      <c r="AM182" s="24"/>
      <c r="AN182" s="24"/>
      <c r="AO182" s="24"/>
      <c r="AP182" s="24"/>
      <c r="AQ182" s="24"/>
      <c r="AR182" s="95"/>
    </row>
    <row r="183" spans="1:45" s="8" customFormat="1" ht="15" customHeight="1" x14ac:dyDescent="0.25">
      <c r="A183" s="9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4"/>
      <c r="P183" s="24"/>
      <c r="Q183" s="24"/>
      <c r="R183" s="24"/>
      <c r="S183" s="24"/>
      <c r="T183" s="24"/>
      <c r="U183" s="36"/>
      <c r="V183" s="39"/>
      <c r="W183" s="36"/>
      <c r="X183" s="36"/>
      <c r="Y183" s="24"/>
      <c r="Z183" s="24"/>
      <c r="AA183" s="24"/>
      <c r="AB183" s="24"/>
      <c r="AC183" s="24"/>
      <c r="AD183" s="24"/>
      <c r="AE183" s="24"/>
      <c r="AF183" s="24"/>
      <c r="AG183" s="24"/>
      <c r="AH183" s="58"/>
      <c r="AI183" s="36"/>
      <c r="AJ183" s="36"/>
      <c r="AK183" s="24"/>
      <c r="AL183" s="24"/>
      <c r="AM183" s="24"/>
      <c r="AN183" s="24"/>
      <c r="AO183" s="24"/>
      <c r="AP183" s="24"/>
      <c r="AQ183" s="24"/>
      <c r="AR183" s="95"/>
    </row>
    <row r="184" spans="1:45" s="8" customFormat="1" ht="15" customHeight="1" x14ac:dyDescent="0.25">
      <c r="A184" s="9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4"/>
      <c r="P184" s="24"/>
      <c r="Q184" s="24"/>
      <c r="R184" s="24"/>
      <c r="S184" s="24"/>
      <c r="T184" s="24"/>
      <c r="U184" s="36"/>
      <c r="V184" s="39"/>
      <c r="W184" s="36"/>
      <c r="X184" s="36"/>
      <c r="Y184" s="24"/>
      <c r="Z184" s="24"/>
      <c r="AA184" s="24"/>
      <c r="AB184" s="24"/>
      <c r="AC184" s="24"/>
      <c r="AD184" s="24"/>
      <c r="AE184" s="24"/>
      <c r="AF184" s="24"/>
      <c r="AG184" s="24"/>
      <c r="AH184" s="58"/>
      <c r="AI184" s="36"/>
      <c r="AJ184" s="36"/>
      <c r="AK184" s="24"/>
      <c r="AL184" s="24"/>
      <c r="AM184" s="24"/>
      <c r="AN184" s="24"/>
      <c r="AO184" s="24"/>
      <c r="AP184" s="24"/>
      <c r="AQ184" s="24"/>
      <c r="AR184" s="95"/>
    </row>
    <row r="185" spans="1:45" s="8" customFormat="1" ht="15" customHeight="1" x14ac:dyDescent="0.25">
      <c r="A185" s="9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4"/>
      <c r="P185" s="24"/>
      <c r="Q185" s="24"/>
      <c r="R185" s="24"/>
      <c r="S185" s="24"/>
      <c r="T185" s="24"/>
      <c r="U185" s="36"/>
      <c r="V185" s="39"/>
      <c r="W185" s="36"/>
      <c r="X185" s="36"/>
      <c r="Y185" s="24"/>
      <c r="Z185" s="24"/>
      <c r="AA185" s="24"/>
      <c r="AB185" s="24"/>
      <c r="AC185" s="24"/>
      <c r="AD185" s="24"/>
      <c r="AE185" s="24"/>
      <c r="AF185" s="24"/>
      <c r="AG185" s="24"/>
      <c r="AH185" s="58"/>
      <c r="AI185" s="36"/>
      <c r="AJ185" s="36"/>
      <c r="AK185" s="24"/>
      <c r="AL185" s="24"/>
      <c r="AM185" s="24"/>
      <c r="AN185" s="24"/>
      <c r="AO185" s="24"/>
      <c r="AP185" s="24"/>
      <c r="AQ185" s="24"/>
      <c r="AR185" s="95"/>
    </row>
    <row r="186" spans="1:45" s="8" customFormat="1" ht="15" customHeight="1" x14ac:dyDescent="0.25">
      <c r="A186" s="9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4"/>
      <c r="P186" s="24"/>
      <c r="Q186" s="24"/>
      <c r="R186" s="24"/>
      <c r="S186" s="24"/>
      <c r="T186" s="24"/>
      <c r="U186" s="36"/>
      <c r="V186" s="39"/>
      <c r="W186" s="36"/>
      <c r="X186" s="36"/>
      <c r="Y186" s="24"/>
      <c r="Z186" s="24"/>
      <c r="AA186" s="24"/>
      <c r="AB186" s="24"/>
      <c r="AC186" s="24"/>
      <c r="AD186" s="24"/>
      <c r="AE186" s="24"/>
      <c r="AF186" s="24"/>
      <c r="AG186" s="24"/>
      <c r="AH186" s="58"/>
      <c r="AI186" s="36"/>
      <c r="AJ186" s="36"/>
      <c r="AK186" s="24"/>
      <c r="AL186" s="24"/>
      <c r="AM186" s="24"/>
      <c r="AN186" s="24"/>
      <c r="AO186" s="24"/>
      <c r="AP186" s="24"/>
      <c r="AQ186" s="24"/>
      <c r="AR186" s="95"/>
    </row>
    <row r="187" spans="1:45" s="8" customFormat="1" ht="15" customHeight="1" x14ac:dyDescent="0.25">
      <c r="A187" s="9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4"/>
      <c r="P187" s="24"/>
      <c r="Q187" s="24"/>
      <c r="R187" s="24"/>
      <c r="S187" s="24"/>
      <c r="T187" s="24"/>
      <c r="U187" s="36"/>
      <c r="V187" s="39"/>
      <c r="W187" s="36"/>
      <c r="X187" s="36"/>
      <c r="Y187" s="24"/>
      <c r="Z187" s="24"/>
      <c r="AA187" s="24"/>
      <c r="AB187" s="24"/>
      <c r="AC187" s="24"/>
      <c r="AD187" s="24"/>
      <c r="AE187" s="24"/>
      <c r="AF187" s="24"/>
      <c r="AG187" s="24"/>
      <c r="AH187" s="58"/>
      <c r="AI187" s="36"/>
      <c r="AJ187" s="36"/>
      <c r="AK187" s="24"/>
      <c r="AL187" s="24"/>
      <c r="AM187" s="24"/>
      <c r="AN187" s="24"/>
      <c r="AO187" s="24"/>
      <c r="AP187" s="24"/>
      <c r="AQ187" s="24"/>
      <c r="AR187" s="95"/>
    </row>
    <row r="188" spans="1:45" s="8" customFormat="1" ht="15" customHeight="1" x14ac:dyDescent="0.25">
      <c r="A188" s="9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4"/>
      <c r="P188" s="24"/>
      <c r="Q188" s="24"/>
      <c r="R188" s="24"/>
      <c r="S188" s="24"/>
      <c r="T188" s="24"/>
      <c r="U188" s="36"/>
      <c r="V188" s="39"/>
      <c r="W188" s="36"/>
      <c r="X188" s="36"/>
      <c r="Y188" s="24"/>
      <c r="Z188" s="24"/>
      <c r="AA188" s="24"/>
      <c r="AB188" s="24"/>
      <c r="AC188" s="24"/>
      <c r="AD188" s="24"/>
      <c r="AE188" s="24"/>
      <c r="AF188" s="24"/>
      <c r="AG188" s="24"/>
      <c r="AH188" s="58"/>
      <c r="AI188" s="36"/>
      <c r="AJ188" s="36"/>
      <c r="AK188" s="24"/>
      <c r="AL188" s="24"/>
      <c r="AM188" s="24"/>
      <c r="AN188" s="24"/>
      <c r="AO188" s="24"/>
      <c r="AP188" s="24"/>
      <c r="AQ188" s="24"/>
      <c r="AR188" s="95"/>
    </row>
    <row r="189" spans="1:45" s="8" customFormat="1" ht="15" customHeight="1" x14ac:dyDescent="0.25">
      <c r="A189" s="9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4"/>
      <c r="P189" s="24"/>
      <c r="Q189" s="24"/>
      <c r="R189" s="24"/>
      <c r="S189" s="24"/>
      <c r="T189" s="24"/>
      <c r="U189" s="36"/>
      <c r="V189" s="39"/>
      <c r="W189" s="36"/>
      <c r="X189" s="36"/>
      <c r="Y189" s="24"/>
      <c r="Z189" s="24"/>
      <c r="AA189" s="24"/>
      <c r="AB189" s="24"/>
      <c r="AC189" s="24"/>
      <c r="AD189" s="24"/>
      <c r="AE189" s="24"/>
      <c r="AF189" s="24"/>
      <c r="AG189" s="24"/>
      <c r="AH189" s="58"/>
      <c r="AI189" s="36"/>
      <c r="AJ189" s="36"/>
      <c r="AK189" s="24"/>
      <c r="AL189" s="24"/>
      <c r="AM189" s="24"/>
      <c r="AN189" s="24"/>
      <c r="AO189" s="24"/>
      <c r="AP189" s="24"/>
      <c r="AQ189" s="24"/>
      <c r="AR189" s="95"/>
    </row>
    <row r="190" spans="1:45" s="8" customFormat="1" ht="15" customHeight="1" x14ac:dyDescent="0.25">
      <c r="A190" s="9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4"/>
      <c r="AM190" s="24"/>
      <c r="AN190" s="24"/>
      <c r="AO190" s="36"/>
      <c r="AP190" s="36"/>
      <c r="AQ190" s="36"/>
      <c r="AR190" s="235"/>
      <c r="AS190" s="95"/>
    </row>
    <row r="191" spans="1:45" s="8" customFormat="1" ht="15" customHeight="1" x14ac:dyDescent="0.25">
      <c r="A191" s="9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4"/>
      <c r="AM191" s="24"/>
      <c r="AN191" s="24"/>
      <c r="AO191" s="36"/>
      <c r="AP191" s="36"/>
      <c r="AQ191" s="36"/>
      <c r="AR191" s="235"/>
      <c r="AS191" s="95"/>
    </row>
    <row r="192" spans="1:45" s="8" customFormat="1" ht="15" customHeight="1" x14ac:dyDescent="0.25">
      <c r="A192" s="9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4"/>
      <c r="AM192" s="24"/>
      <c r="AN192" s="24"/>
      <c r="AO192" s="36"/>
      <c r="AP192" s="36"/>
      <c r="AQ192" s="36"/>
      <c r="AR192" s="235"/>
      <c r="AS192" s="95"/>
    </row>
    <row r="193" spans="1:45" s="8" customFormat="1" ht="15" customHeight="1" x14ac:dyDescent="0.25">
      <c r="A193" s="9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4"/>
      <c r="AM193" s="24"/>
      <c r="AN193" s="24"/>
      <c r="AO193" s="36"/>
      <c r="AP193" s="36"/>
      <c r="AQ193" s="36"/>
      <c r="AR193" s="235"/>
      <c r="AS193" s="95"/>
    </row>
    <row r="194" spans="1:45" s="8" customFormat="1" ht="15" customHeight="1" x14ac:dyDescent="0.25">
      <c r="A194" s="9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4"/>
      <c r="AM194" s="24"/>
      <c r="AN194" s="24"/>
      <c r="AO194" s="36"/>
      <c r="AP194" s="36"/>
      <c r="AQ194" s="36"/>
      <c r="AR194" s="235"/>
      <c r="AS194" s="95"/>
    </row>
    <row r="195" spans="1:45" s="8" customFormat="1" ht="15" customHeight="1" x14ac:dyDescent="0.25">
      <c r="A195" s="9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4"/>
      <c r="AM195" s="24"/>
      <c r="AN195" s="24"/>
      <c r="AO195" s="36"/>
      <c r="AP195" s="36"/>
      <c r="AQ195" s="36"/>
      <c r="AR195" s="235"/>
      <c r="AS195" s="95"/>
    </row>
    <row r="196" spans="1:45" s="8" customFormat="1" ht="15" customHeight="1" x14ac:dyDescent="0.25">
      <c r="A196" s="9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4"/>
      <c r="AM196" s="24"/>
      <c r="AN196" s="24"/>
      <c r="AO196" s="36"/>
      <c r="AP196" s="36"/>
      <c r="AQ196" s="36"/>
      <c r="AR196" s="235"/>
      <c r="AS196" s="95"/>
    </row>
    <row r="197" spans="1:45" s="8" customFormat="1" ht="15" customHeight="1" x14ac:dyDescent="0.25">
      <c r="A197" s="9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4"/>
      <c r="AM197" s="24"/>
      <c r="AN197" s="24"/>
      <c r="AO197" s="36"/>
      <c r="AP197" s="36"/>
      <c r="AQ197" s="36"/>
      <c r="AR197" s="235"/>
      <c r="AS197" s="95"/>
    </row>
    <row r="198" spans="1:45" s="8" customFormat="1" ht="15" customHeight="1" x14ac:dyDescent="0.25">
      <c r="A198" s="9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4"/>
      <c r="AM198" s="24"/>
      <c r="AN198" s="24"/>
      <c r="AO198" s="36"/>
      <c r="AP198" s="36"/>
      <c r="AQ198" s="36"/>
      <c r="AR198" s="235"/>
      <c r="AS198" s="95"/>
    </row>
    <row r="199" spans="1:45" s="8" customFormat="1" ht="15" customHeight="1" x14ac:dyDescent="0.25">
      <c r="A199" s="9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4"/>
      <c r="AM199" s="24"/>
      <c r="AN199" s="24"/>
      <c r="AO199" s="36"/>
      <c r="AP199" s="36"/>
      <c r="AQ199" s="36"/>
      <c r="AR199" s="235"/>
      <c r="AS199" s="95"/>
    </row>
    <row r="200" spans="1:45" s="8" customFormat="1" ht="15" customHeight="1" x14ac:dyDescent="0.25">
      <c r="A200" s="9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4"/>
      <c r="AM200" s="24"/>
      <c r="AN200" s="24"/>
      <c r="AO200" s="36"/>
      <c r="AP200" s="36"/>
      <c r="AQ200" s="36"/>
      <c r="AR200" s="235"/>
      <c r="AS200" s="95"/>
    </row>
    <row r="201" spans="1:45" s="8" customFormat="1" ht="15" customHeight="1" x14ac:dyDescent="0.25">
      <c r="A201" s="9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4"/>
      <c r="AM201" s="24"/>
      <c r="AN201" s="24"/>
      <c r="AO201" s="36"/>
      <c r="AP201" s="36"/>
      <c r="AQ201" s="36"/>
      <c r="AR201" s="235"/>
      <c r="AS201" s="95"/>
    </row>
    <row r="202" spans="1:45" s="8" customFormat="1" ht="15" customHeight="1" x14ac:dyDescent="0.25">
      <c r="A202" s="9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4"/>
      <c r="AM202" s="24"/>
      <c r="AN202" s="24"/>
      <c r="AO202" s="36"/>
      <c r="AP202" s="36"/>
      <c r="AQ202" s="36"/>
      <c r="AR202" s="235"/>
      <c r="AS202" s="95"/>
    </row>
    <row r="203" spans="1:45" s="8" customFormat="1" ht="15" customHeight="1" x14ac:dyDescent="0.25">
      <c r="A203" s="9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4"/>
      <c r="AM203" s="24"/>
      <c r="AN203" s="24"/>
      <c r="AO203" s="36"/>
      <c r="AP203" s="36"/>
      <c r="AQ203" s="36"/>
      <c r="AR203" s="235"/>
      <c r="AS203" s="95"/>
    </row>
    <row r="204" spans="1:45" s="8" customFormat="1" ht="15" customHeight="1" x14ac:dyDescent="0.25">
      <c r="A204" s="9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4"/>
      <c r="AM204" s="24"/>
      <c r="AN204" s="24"/>
      <c r="AO204" s="36"/>
      <c r="AP204" s="36"/>
      <c r="AQ204" s="36"/>
      <c r="AR204" s="235"/>
      <c r="AS204" s="95"/>
    </row>
    <row r="205" spans="1:45" s="8" customFormat="1" ht="15" customHeight="1" x14ac:dyDescent="0.25">
      <c r="A205" s="9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4"/>
      <c r="AM205" s="24"/>
      <c r="AN205" s="24"/>
      <c r="AO205" s="36"/>
      <c r="AP205" s="36"/>
      <c r="AQ205" s="36"/>
      <c r="AR205" s="235"/>
      <c r="AS205" s="95"/>
    </row>
    <row r="206" spans="1:45" s="8" customFormat="1" ht="15" customHeight="1" x14ac:dyDescent="0.25">
      <c r="A206" s="9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4"/>
      <c r="AM206" s="24"/>
      <c r="AN206" s="24"/>
      <c r="AO206" s="36"/>
      <c r="AP206" s="36"/>
      <c r="AQ206" s="36"/>
      <c r="AR206" s="235"/>
      <c r="AS206" s="95"/>
    </row>
    <row r="207" spans="1:45" s="8" customFormat="1" ht="15" customHeight="1" x14ac:dyDescent="0.25">
      <c r="A207" s="9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4"/>
      <c r="AM207" s="24"/>
      <c r="AN207" s="24"/>
      <c r="AO207" s="36"/>
      <c r="AP207" s="36"/>
      <c r="AQ207" s="36"/>
      <c r="AR207" s="235"/>
      <c r="AS207" s="95"/>
    </row>
    <row r="208" spans="1:45" s="8" customFormat="1" ht="15" customHeight="1" x14ac:dyDescent="0.25">
      <c r="A208" s="9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4"/>
      <c r="AM208" s="24"/>
      <c r="AN208" s="24"/>
      <c r="AO208" s="36"/>
      <c r="AP208" s="36"/>
      <c r="AQ208" s="36"/>
      <c r="AR208" s="235"/>
      <c r="AS208" s="95"/>
    </row>
    <row r="209" spans="1:45" s="8" customFormat="1" ht="15" customHeight="1" x14ac:dyDescent="0.25">
      <c r="A209" s="9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4"/>
      <c r="AM209" s="24"/>
      <c r="AN209" s="24"/>
      <c r="AO209" s="36"/>
      <c r="AP209" s="36"/>
      <c r="AQ209" s="36"/>
      <c r="AR209" s="235"/>
      <c r="AS209" s="95"/>
    </row>
    <row r="210" spans="1:45" s="8" customFormat="1" ht="15" customHeight="1" x14ac:dyDescent="0.25">
      <c r="A210" s="9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4"/>
      <c r="AM210" s="24"/>
      <c r="AN210" s="24"/>
      <c r="AO210" s="36"/>
      <c r="AP210" s="36"/>
      <c r="AQ210" s="36"/>
      <c r="AR210" s="235"/>
      <c r="AS210" s="95"/>
    </row>
    <row r="211" spans="1:45" s="8" customFormat="1" ht="15" customHeight="1" x14ac:dyDescent="0.25">
      <c r="A211" s="9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4"/>
      <c r="AM211" s="24"/>
      <c r="AN211" s="24"/>
      <c r="AO211" s="36"/>
      <c r="AP211" s="36"/>
      <c r="AQ211" s="36"/>
      <c r="AR211" s="235"/>
      <c r="AS211" s="95"/>
    </row>
    <row r="212" spans="1:45" s="8" customFormat="1" ht="15" customHeight="1" x14ac:dyDescent="0.25">
      <c r="A212" s="9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4"/>
      <c r="AM212" s="24"/>
      <c r="AN212" s="24"/>
      <c r="AO212" s="36"/>
      <c r="AP212" s="36"/>
      <c r="AQ212" s="36"/>
      <c r="AR212" s="235"/>
      <c r="AS212" s="95"/>
    </row>
    <row r="213" spans="1:45" s="8" customFormat="1" ht="15" customHeight="1" x14ac:dyDescent="0.25">
      <c r="A213" s="9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4"/>
      <c r="AM213" s="24"/>
      <c r="AN213" s="24"/>
      <c r="AO213" s="36"/>
      <c r="AP213" s="36"/>
      <c r="AQ213" s="36"/>
      <c r="AR213" s="235"/>
      <c r="AS213" s="95"/>
    </row>
    <row r="214" spans="1:45" s="8" customFormat="1" ht="15" customHeight="1" x14ac:dyDescent="0.25">
      <c r="A214" s="9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4"/>
      <c r="AM214" s="24"/>
      <c r="AN214" s="24"/>
      <c r="AO214" s="36"/>
      <c r="AP214" s="36"/>
      <c r="AQ214" s="36"/>
      <c r="AR214" s="235"/>
      <c r="AS214" s="95"/>
    </row>
    <row r="215" spans="1:45" s="8" customFormat="1" ht="15" customHeight="1" x14ac:dyDescent="0.25">
      <c r="A215" s="9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4"/>
      <c r="AM215" s="24"/>
      <c r="AN215" s="24"/>
      <c r="AO215" s="36"/>
      <c r="AP215" s="36"/>
      <c r="AQ215" s="36"/>
      <c r="AR215" s="235"/>
      <c r="AS215" s="95"/>
    </row>
    <row r="216" spans="1:45" s="8" customFormat="1" ht="15" customHeight="1" x14ac:dyDescent="0.25">
      <c r="A216" s="9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4"/>
      <c r="AM216" s="24"/>
      <c r="AN216" s="24"/>
      <c r="AO216" s="36"/>
      <c r="AP216" s="36"/>
      <c r="AQ216" s="36"/>
      <c r="AR216" s="235"/>
      <c r="AS216" s="95"/>
    </row>
    <row r="217" spans="1:45" s="8" customFormat="1" ht="15" customHeight="1" x14ac:dyDescent="0.25">
      <c r="A217" s="9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4"/>
      <c r="AM217" s="24"/>
      <c r="AN217" s="24"/>
      <c r="AO217" s="36"/>
      <c r="AP217" s="36"/>
      <c r="AQ217" s="36"/>
      <c r="AR217" s="235"/>
      <c r="AS217" s="95"/>
    </row>
    <row r="218" spans="1:45" s="8" customFormat="1" ht="15" customHeight="1" x14ac:dyDescent="0.25">
      <c r="A218" s="9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4"/>
      <c r="AM218" s="24"/>
      <c r="AN218" s="24"/>
      <c r="AO218" s="36"/>
      <c r="AP218" s="36"/>
      <c r="AQ218" s="36"/>
      <c r="AR218" s="235"/>
      <c r="AS218" s="95"/>
    </row>
    <row r="219" spans="1:45" s="8" customFormat="1" ht="15" customHeight="1" x14ac:dyDescent="0.25">
      <c r="A219" s="9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4"/>
      <c r="AM219" s="24"/>
      <c r="AN219" s="24"/>
      <c r="AO219" s="36"/>
      <c r="AP219" s="36"/>
      <c r="AQ219" s="36"/>
      <c r="AR219" s="235"/>
      <c r="AS219" s="95"/>
    </row>
    <row r="220" spans="1:45" s="8" customFormat="1" ht="15" customHeight="1" x14ac:dyDescent="0.25">
      <c r="A220" s="9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4"/>
      <c r="AM220" s="24"/>
      <c r="AN220" s="24"/>
      <c r="AO220" s="36"/>
      <c r="AP220" s="36"/>
      <c r="AQ220" s="36"/>
      <c r="AR220" s="235"/>
      <c r="AS220" s="95"/>
    </row>
    <row r="221" spans="1:45" s="8" customFormat="1" ht="15" customHeight="1" x14ac:dyDescent="0.25">
      <c r="A221" s="9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4"/>
      <c r="AM221" s="24"/>
      <c r="AN221" s="24"/>
      <c r="AO221" s="36"/>
      <c r="AP221" s="36"/>
      <c r="AQ221" s="36"/>
      <c r="AR221" s="235"/>
      <c r="AS221" s="95"/>
    </row>
    <row r="222" spans="1:45" s="8" customFormat="1" ht="15" customHeight="1" x14ac:dyDescent="0.25">
      <c r="A222" s="9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4"/>
      <c r="AM222" s="24"/>
      <c r="AN222" s="24"/>
      <c r="AO222" s="36"/>
      <c r="AP222" s="36"/>
      <c r="AQ222" s="36"/>
      <c r="AR222" s="235"/>
      <c r="AS222" s="95"/>
    </row>
    <row r="223" spans="1:45" s="8" customFormat="1" ht="15" customHeight="1" x14ac:dyDescent="0.25">
      <c r="A223" s="9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4"/>
      <c r="AM223" s="24"/>
      <c r="AN223" s="24"/>
      <c r="AO223" s="36"/>
      <c r="AP223" s="36"/>
      <c r="AQ223" s="36"/>
      <c r="AR223" s="235"/>
      <c r="AS223" s="95"/>
    </row>
    <row r="224" spans="1:45" s="8" customFormat="1" ht="15" customHeight="1" x14ac:dyDescent="0.25">
      <c r="A224" s="9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4"/>
      <c r="AM224" s="24"/>
      <c r="AN224" s="24"/>
      <c r="AO224" s="36"/>
      <c r="AP224" s="36"/>
      <c r="AQ224" s="36"/>
      <c r="AR224" s="235"/>
      <c r="AS224" s="95"/>
    </row>
    <row r="225" spans="1:45" s="8" customFormat="1" ht="15" customHeight="1" x14ac:dyDescent="0.25">
      <c r="A225" s="9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4"/>
      <c r="AM225" s="24"/>
      <c r="AN225" s="24"/>
      <c r="AO225" s="36"/>
      <c r="AP225" s="36"/>
      <c r="AQ225" s="36"/>
      <c r="AR225" s="235"/>
      <c r="AS225" s="95"/>
    </row>
    <row r="226" spans="1:45" s="8" customFormat="1" ht="15" customHeight="1" x14ac:dyDescent="0.25">
      <c r="A226" s="9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4"/>
      <c r="AM226" s="24"/>
      <c r="AN226" s="24"/>
      <c r="AO226" s="36"/>
      <c r="AP226" s="36"/>
      <c r="AQ226" s="36"/>
      <c r="AR226" s="235"/>
      <c r="AS226" s="95"/>
    </row>
    <row r="227" spans="1:45" s="8" customFormat="1" ht="15" customHeight="1" x14ac:dyDescent="0.25">
      <c r="A227" s="9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4"/>
      <c r="AM227" s="24"/>
      <c r="AN227" s="24"/>
      <c r="AO227" s="36"/>
      <c r="AP227" s="36"/>
      <c r="AQ227" s="36"/>
      <c r="AR227" s="235"/>
      <c r="AS227" s="95"/>
    </row>
    <row r="228" spans="1:45" s="8" customFormat="1" ht="15" customHeight="1" x14ac:dyDescent="0.25">
      <c r="A228" s="9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4"/>
      <c r="AM228" s="24"/>
      <c r="AN228" s="24"/>
      <c r="AO228" s="36"/>
      <c r="AP228" s="36"/>
      <c r="AQ228" s="36"/>
      <c r="AR228" s="235"/>
      <c r="AS228" s="95"/>
    </row>
    <row r="229" spans="1:45" s="8" customFormat="1" ht="15" customHeight="1" x14ac:dyDescent="0.25">
      <c r="A229" s="9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9"/>
      <c r="AG229" s="36"/>
      <c r="AH229" s="36"/>
      <c r="AI229" s="36"/>
      <c r="AJ229" s="36"/>
      <c r="AK229" s="36"/>
      <c r="AL229" s="24"/>
      <c r="AM229" s="24"/>
      <c r="AN229" s="24"/>
      <c r="AO229" s="36"/>
      <c r="AP229" s="36"/>
      <c r="AQ229" s="36"/>
      <c r="AR229" s="235"/>
      <c r="AS229" s="95"/>
    </row>
    <row r="230" spans="1:45" s="8" customFormat="1" ht="15" customHeight="1" x14ac:dyDescent="0.25">
      <c r="A230" s="9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4"/>
      <c r="AM230" s="24"/>
      <c r="AN230" s="24"/>
      <c r="AO230" s="36"/>
      <c r="AP230" s="36"/>
      <c r="AQ230" s="36"/>
      <c r="AR230" s="235"/>
      <c r="AS230" s="95"/>
    </row>
    <row r="231" spans="1:45" s="8" customFormat="1" ht="15" customHeight="1" x14ac:dyDescent="0.25">
      <c r="A231" s="9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4"/>
      <c r="AM231" s="24"/>
      <c r="AN231" s="24"/>
      <c r="AO231" s="36"/>
      <c r="AP231" s="36"/>
      <c r="AQ231" s="36"/>
      <c r="AR231" s="235"/>
      <c r="AS231" s="95"/>
    </row>
    <row r="232" spans="1:45" s="8" customFormat="1" ht="15" customHeight="1" x14ac:dyDescent="0.25">
      <c r="A232" s="9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4"/>
      <c r="AM232" s="24"/>
      <c r="AN232" s="24"/>
      <c r="AO232" s="36"/>
      <c r="AP232" s="36"/>
      <c r="AQ232" s="36"/>
      <c r="AR232" s="235"/>
      <c r="AS232" s="95"/>
    </row>
    <row r="233" spans="1:45" s="8" customFormat="1" ht="15" customHeight="1" x14ac:dyDescent="0.25">
      <c r="A233" s="9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9"/>
      <c r="AG233" s="36"/>
      <c r="AH233" s="36"/>
      <c r="AI233" s="36"/>
      <c r="AJ233" s="36"/>
      <c r="AK233" s="36"/>
      <c r="AL233" s="24"/>
      <c r="AM233" s="24"/>
      <c r="AN233" s="24"/>
      <c r="AO233" s="36"/>
      <c r="AP233" s="36"/>
      <c r="AQ233" s="36"/>
      <c r="AR233" s="235"/>
      <c r="AS233" s="95"/>
    </row>
    <row r="234" spans="1:45" s="8" customFormat="1" ht="15" customHeight="1" x14ac:dyDescent="0.25">
      <c r="A234" s="9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9"/>
      <c r="AG234" s="36"/>
      <c r="AH234" s="36"/>
      <c r="AI234" s="36"/>
      <c r="AJ234" s="36"/>
      <c r="AK234" s="36"/>
      <c r="AL234" s="24"/>
      <c r="AM234" s="24"/>
      <c r="AN234" s="24"/>
      <c r="AO234" s="36"/>
      <c r="AP234" s="36"/>
      <c r="AQ234" s="36"/>
      <c r="AR234" s="235"/>
      <c r="AS234" s="95"/>
    </row>
    <row r="235" spans="1:45" s="8" customFormat="1" ht="15" customHeight="1" x14ac:dyDescent="0.25">
      <c r="A235" s="9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9"/>
      <c r="AG235" s="36"/>
      <c r="AH235" s="36"/>
      <c r="AI235" s="36"/>
      <c r="AJ235" s="36"/>
      <c r="AK235" s="36"/>
      <c r="AL235" s="24"/>
      <c r="AM235" s="24"/>
      <c r="AN235" s="24"/>
      <c r="AO235" s="36"/>
      <c r="AP235" s="36"/>
      <c r="AQ235" s="36"/>
      <c r="AR235" s="235"/>
      <c r="AS235" s="95"/>
    </row>
    <row r="236" spans="1:45" s="8" customFormat="1" ht="15" customHeight="1" x14ac:dyDescent="0.25">
      <c r="A236" s="9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4"/>
      <c r="AM236" s="24"/>
      <c r="AN236" s="24"/>
      <c r="AO236" s="36"/>
      <c r="AP236" s="36"/>
      <c r="AQ236" s="36"/>
      <c r="AR236" s="235"/>
      <c r="AS236" s="95"/>
    </row>
    <row r="237" spans="1:45" s="8" customFormat="1" ht="15" customHeight="1" x14ac:dyDescent="0.25">
      <c r="A237" s="9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9"/>
      <c r="AG237" s="36"/>
      <c r="AH237" s="36"/>
      <c r="AI237" s="36"/>
      <c r="AJ237" s="36"/>
      <c r="AK237" s="36"/>
      <c r="AL237" s="24"/>
      <c r="AM237" s="24"/>
      <c r="AN237" s="24"/>
      <c r="AO237" s="36"/>
      <c r="AP237" s="36"/>
      <c r="AQ237" s="36"/>
      <c r="AR237" s="235"/>
      <c r="AS237" s="95"/>
    </row>
    <row r="238" spans="1:45" s="8" customFormat="1" ht="15" customHeight="1" x14ac:dyDescent="0.25">
      <c r="A238" s="9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9"/>
      <c r="AG238" s="36"/>
      <c r="AH238" s="36"/>
      <c r="AI238" s="36"/>
      <c r="AJ238" s="36"/>
      <c r="AK238" s="36"/>
      <c r="AL238" s="24"/>
      <c r="AM238" s="24"/>
      <c r="AN238" s="24"/>
      <c r="AO238" s="36"/>
      <c r="AP238" s="36"/>
      <c r="AQ238" s="36"/>
      <c r="AR238" s="235"/>
      <c r="AS238" s="95"/>
    </row>
    <row r="239" spans="1:45" s="8" customFormat="1" ht="15" customHeight="1" x14ac:dyDescent="0.25">
      <c r="A239" s="9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9"/>
      <c r="AG239" s="36"/>
      <c r="AH239" s="36"/>
      <c r="AI239" s="36"/>
      <c r="AJ239" s="36"/>
      <c r="AK239" s="36"/>
      <c r="AL239" s="24"/>
      <c r="AM239" s="24"/>
      <c r="AN239" s="24"/>
      <c r="AO239" s="36"/>
      <c r="AP239" s="36"/>
      <c r="AQ239" s="36"/>
      <c r="AR239" s="235"/>
      <c r="AS239" s="95"/>
    </row>
    <row r="240" spans="1:45" s="8" customFormat="1" ht="15" customHeight="1" x14ac:dyDescent="0.25">
      <c r="A240" s="9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9"/>
      <c r="AG240" s="36"/>
      <c r="AH240" s="36"/>
      <c r="AI240" s="36"/>
      <c r="AJ240" s="36"/>
      <c r="AK240" s="36"/>
      <c r="AL240" s="24"/>
      <c r="AM240" s="24"/>
      <c r="AN240" s="24"/>
      <c r="AO240" s="36"/>
      <c r="AP240" s="36"/>
      <c r="AQ240" s="36"/>
      <c r="AR240" s="235"/>
      <c r="AS240" s="95"/>
    </row>
    <row r="241" spans="1:45" s="8" customFormat="1" ht="15" customHeight="1" x14ac:dyDescent="0.25">
      <c r="A241" s="9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9"/>
      <c r="AG241" s="36"/>
      <c r="AH241" s="36"/>
      <c r="AI241" s="36"/>
      <c r="AJ241" s="36"/>
      <c r="AK241" s="36"/>
      <c r="AL241" s="24"/>
      <c r="AM241" s="24"/>
      <c r="AN241" s="24"/>
      <c r="AO241" s="36"/>
      <c r="AP241" s="36"/>
      <c r="AQ241" s="36"/>
      <c r="AR241" s="235"/>
      <c r="AS241" s="95"/>
    </row>
    <row r="242" spans="1:45" s="8" customFormat="1" ht="15" customHeight="1" x14ac:dyDescent="0.25">
      <c r="A242" s="9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9"/>
      <c r="AG242" s="36"/>
      <c r="AH242" s="36"/>
      <c r="AI242" s="36"/>
      <c r="AJ242" s="36"/>
      <c r="AK242" s="36"/>
      <c r="AL242" s="24"/>
      <c r="AM242" s="24"/>
      <c r="AN242" s="24"/>
      <c r="AO242" s="36"/>
      <c r="AP242" s="36"/>
      <c r="AQ242" s="36"/>
      <c r="AR242" s="235"/>
      <c r="AS242" s="95"/>
    </row>
    <row r="243" spans="1:45" s="8" customFormat="1" ht="15" customHeight="1" x14ac:dyDescent="0.25">
      <c r="A243" s="9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9"/>
      <c r="AG243" s="36"/>
      <c r="AH243" s="36"/>
      <c r="AI243" s="36"/>
      <c r="AJ243" s="36"/>
      <c r="AK243" s="36"/>
      <c r="AL243" s="24"/>
      <c r="AM243" s="24"/>
      <c r="AN243" s="24"/>
      <c r="AO243" s="36"/>
      <c r="AP243" s="36"/>
      <c r="AQ243" s="36"/>
      <c r="AR243" s="235"/>
      <c r="AS243" s="95"/>
    </row>
    <row r="244" spans="1:45" s="8" customFormat="1" ht="15" customHeight="1" x14ac:dyDescent="0.25">
      <c r="A244" s="9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9"/>
      <c r="AG244" s="36"/>
      <c r="AH244" s="36"/>
      <c r="AI244" s="36"/>
      <c r="AJ244" s="36"/>
      <c r="AK244" s="36"/>
      <c r="AL244" s="24"/>
      <c r="AM244" s="24"/>
      <c r="AN244" s="24"/>
      <c r="AO244" s="36"/>
      <c r="AP244" s="36"/>
      <c r="AQ244" s="36"/>
      <c r="AR244" s="235"/>
      <c r="AS244" s="95"/>
    </row>
    <row r="245" spans="1:45" s="8" customFormat="1" ht="15" customHeight="1" x14ac:dyDescent="0.25">
      <c r="A245" s="9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9"/>
      <c r="AG245" s="36"/>
      <c r="AH245" s="36"/>
      <c r="AI245" s="36"/>
      <c r="AJ245" s="36"/>
      <c r="AK245" s="36"/>
      <c r="AL245" s="24"/>
      <c r="AM245" s="24"/>
      <c r="AN245" s="24"/>
      <c r="AO245" s="36"/>
      <c r="AP245" s="36"/>
      <c r="AQ245" s="36"/>
      <c r="AR245" s="235"/>
      <c r="AS245" s="95"/>
    </row>
    <row r="246" spans="1:45" s="8" customFormat="1" ht="15" customHeight="1" x14ac:dyDescent="0.25">
      <c r="A246" s="9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9"/>
      <c r="AG246" s="36"/>
      <c r="AH246" s="36"/>
      <c r="AI246" s="36"/>
      <c r="AJ246" s="36"/>
      <c r="AK246" s="36"/>
      <c r="AL246" s="24"/>
      <c r="AM246" s="24"/>
      <c r="AN246" s="24"/>
      <c r="AO246" s="36"/>
      <c r="AP246" s="36"/>
      <c r="AQ246" s="36"/>
      <c r="AR246" s="235"/>
      <c r="AS246" s="95"/>
    </row>
    <row r="247" spans="1:45" s="8" customFormat="1" ht="15" customHeight="1" x14ac:dyDescent="0.25">
      <c r="A247" s="9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9"/>
      <c r="AG247" s="36"/>
      <c r="AH247" s="36"/>
      <c r="AI247" s="36"/>
      <c r="AJ247" s="36"/>
      <c r="AK247" s="36"/>
      <c r="AL247" s="24"/>
      <c r="AM247" s="24"/>
      <c r="AN247" s="24"/>
      <c r="AO247" s="36"/>
      <c r="AP247" s="36"/>
      <c r="AQ247" s="36"/>
      <c r="AR247" s="235"/>
      <c r="AS247" s="95"/>
    </row>
    <row r="248" spans="1:45" s="8" customFormat="1" ht="15" customHeight="1" x14ac:dyDescent="0.25">
      <c r="A248" s="9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9"/>
      <c r="AG248" s="36"/>
      <c r="AH248" s="36"/>
      <c r="AI248" s="36"/>
      <c r="AJ248" s="36"/>
      <c r="AK248" s="36"/>
      <c r="AL248" s="24"/>
      <c r="AM248" s="24"/>
      <c r="AN248" s="24"/>
      <c r="AO248" s="36"/>
      <c r="AP248" s="36"/>
      <c r="AQ248" s="36"/>
      <c r="AR248" s="235"/>
      <c r="AS248" s="95"/>
    </row>
    <row r="249" spans="1:45" s="8" customFormat="1" ht="15" customHeight="1" x14ac:dyDescent="0.25">
      <c r="A249" s="9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9"/>
      <c r="AG249" s="36"/>
      <c r="AH249" s="36"/>
      <c r="AI249" s="36"/>
      <c r="AJ249" s="36"/>
      <c r="AK249" s="36"/>
      <c r="AL249" s="24"/>
      <c r="AM249" s="24"/>
      <c r="AN249" s="24"/>
      <c r="AO249" s="36"/>
      <c r="AP249" s="36"/>
      <c r="AQ249" s="36"/>
      <c r="AR249" s="235"/>
      <c r="AS249" s="95"/>
    </row>
    <row r="250" spans="1:45" s="8" customFormat="1" ht="15" customHeight="1" x14ac:dyDescent="0.25">
      <c r="A250" s="9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9"/>
      <c r="AG250" s="36"/>
      <c r="AH250" s="36"/>
      <c r="AI250" s="36"/>
      <c r="AJ250" s="36"/>
      <c r="AK250" s="36"/>
      <c r="AL250" s="24"/>
      <c r="AM250" s="24"/>
      <c r="AN250" s="24"/>
      <c r="AO250" s="36"/>
      <c r="AP250" s="36"/>
      <c r="AQ250" s="36"/>
      <c r="AR250" s="235"/>
      <c r="AS250" s="95"/>
    </row>
    <row r="251" spans="1:45" s="8" customFormat="1" ht="15" customHeight="1" x14ac:dyDescent="0.25">
      <c r="A251" s="9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9"/>
      <c r="AG251" s="36"/>
      <c r="AH251" s="36"/>
      <c r="AI251" s="36"/>
      <c r="AJ251" s="36"/>
      <c r="AK251" s="36"/>
      <c r="AL251" s="24"/>
      <c r="AM251" s="24"/>
      <c r="AN251" s="24"/>
      <c r="AO251" s="36"/>
      <c r="AP251" s="36"/>
      <c r="AQ251" s="36"/>
      <c r="AR251" s="235"/>
      <c r="AS251" s="95"/>
    </row>
    <row r="252" spans="1:45" s="8" customFormat="1" ht="15" customHeight="1" x14ac:dyDescent="0.25">
      <c r="A252" s="9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9"/>
      <c r="AG252" s="36"/>
      <c r="AH252" s="36"/>
      <c r="AI252" s="36"/>
      <c r="AJ252" s="36"/>
      <c r="AK252" s="36"/>
      <c r="AL252" s="24"/>
      <c r="AM252" s="24"/>
      <c r="AN252" s="24"/>
      <c r="AO252" s="36"/>
      <c r="AP252" s="36"/>
      <c r="AQ252" s="36"/>
      <c r="AR252" s="235"/>
      <c r="AS252" s="95"/>
    </row>
    <row r="253" spans="1:45" s="8" customFormat="1" ht="15" customHeight="1" x14ac:dyDescent="0.25">
      <c r="A253" s="9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9"/>
      <c r="AG253" s="36"/>
      <c r="AH253" s="36"/>
      <c r="AI253" s="36"/>
      <c r="AJ253" s="36"/>
      <c r="AK253" s="36"/>
      <c r="AL253" s="24"/>
      <c r="AM253" s="24"/>
      <c r="AN253" s="24"/>
      <c r="AO253" s="36"/>
      <c r="AP253" s="36"/>
      <c r="AQ253" s="36"/>
      <c r="AR253" s="235"/>
      <c r="AS253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1.28515625" style="8" customWidth="1"/>
    <col min="2" max="2" width="32.28515625" style="60" customWidth="1"/>
    <col min="3" max="3" width="21.5703125" style="59" customWidth="1"/>
    <col min="4" max="4" width="10.5703125" style="94" customWidth="1"/>
    <col min="5" max="5" width="8" style="94" customWidth="1"/>
    <col min="6" max="6" width="0.7109375" style="29" customWidth="1"/>
    <col min="7" max="11" width="5.28515625" style="59" customWidth="1"/>
    <col min="12" max="12" width="6" style="59" customWidth="1"/>
    <col min="13" max="21" width="5.28515625" style="59" customWidth="1"/>
    <col min="22" max="22" width="9" style="59" customWidth="1"/>
    <col min="23" max="23" width="22.85546875" style="94" customWidth="1"/>
    <col min="24" max="24" width="9.7109375" style="59" customWidth="1"/>
    <col min="25" max="30" width="9.140625" style="95"/>
    <col min="257" max="257" width="1.28515625" customWidth="1"/>
    <col min="258" max="258" width="30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30" t="s">
        <v>145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1"/>
      <c r="B2" s="10" t="s">
        <v>41</v>
      </c>
      <c r="C2" s="5" t="s">
        <v>143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6"/>
      <c r="Y2" s="64"/>
      <c r="Z2" s="64"/>
      <c r="AA2" s="64"/>
      <c r="AB2" s="64"/>
      <c r="AC2" s="64"/>
      <c r="AD2" s="64"/>
    </row>
    <row r="3" spans="1:30" x14ac:dyDescent="0.25">
      <c r="A3" s="1"/>
      <c r="B3" s="67" t="s">
        <v>57</v>
      </c>
      <c r="C3" s="22" t="s">
        <v>58</v>
      </c>
      <c r="D3" s="68" t="s">
        <v>59</v>
      </c>
      <c r="E3" s="69" t="s">
        <v>1</v>
      </c>
      <c r="F3" s="24"/>
      <c r="G3" s="70" t="s">
        <v>60</v>
      </c>
      <c r="H3" s="71" t="s">
        <v>61</v>
      </c>
      <c r="I3" s="71" t="s">
        <v>30</v>
      </c>
      <c r="J3" s="17" t="s">
        <v>62</v>
      </c>
      <c r="K3" s="72" t="s">
        <v>63</v>
      </c>
      <c r="L3" s="72" t="s">
        <v>64</v>
      </c>
      <c r="M3" s="70" t="s">
        <v>65</v>
      </c>
      <c r="N3" s="70" t="s">
        <v>29</v>
      </c>
      <c r="O3" s="71" t="s">
        <v>66</v>
      </c>
      <c r="P3" s="70" t="s">
        <v>61</v>
      </c>
      <c r="Q3" s="70" t="s">
        <v>16</v>
      </c>
      <c r="R3" s="70">
        <v>1</v>
      </c>
      <c r="S3" s="70">
        <v>2</v>
      </c>
      <c r="T3" s="70">
        <v>3</v>
      </c>
      <c r="U3" s="70" t="s">
        <v>67</v>
      </c>
      <c r="V3" s="17" t="s">
        <v>21</v>
      </c>
      <c r="W3" s="16" t="s">
        <v>68</v>
      </c>
      <c r="X3" s="16" t="s">
        <v>69</v>
      </c>
      <c r="Y3" s="64"/>
      <c r="Z3" s="64"/>
      <c r="AA3" s="64"/>
      <c r="AB3" s="64"/>
      <c r="AC3" s="64"/>
      <c r="AD3" s="64"/>
    </row>
    <row r="4" spans="1:30" x14ac:dyDescent="0.25">
      <c r="A4" s="9"/>
      <c r="B4" s="73" t="s">
        <v>70</v>
      </c>
      <c r="C4" s="74" t="s">
        <v>71</v>
      </c>
      <c r="D4" s="75" t="s">
        <v>72</v>
      </c>
      <c r="E4" s="76" t="s">
        <v>34</v>
      </c>
      <c r="F4" s="24"/>
      <c r="G4" s="77">
        <v>1</v>
      </c>
      <c r="H4" s="77"/>
      <c r="I4" s="78"/>
      <c r="J4" s="79" t="s">
        <v>66</v>
      </c>
      <c r="K4" s="79">
        <v>6</v>
      </c>
      <c r="L4" s="77"/>
      <c r="M4" s="80">
        <v>1</v>
      </c>
      <c r="N4" s="77"/>
      <c r="O4" s="78"/>
      <c r="P4" s="77"/>
      <c r="Q4" s="78"/>
      <c r="R4" s="78"/>
      <c r="S4" s="78"/>
      <c r="T4" s="78"/>
      <c r="U4" s="78"/>
      <c r="V4" s="81"/>
      <c r="W4" s="74" t="s">
        <v>73</v>
      </c>
      <c r="X4" s="82" t="s">
        <v>74</v>
      </c>
      <c r="Y4" s="64"/>
      <c r="Z4" s="64"/>
      <c r="AA4" s="64"/>
      <c r="AB4" s="64"/>
      <c r="AC4" s="64"/>
      <c r="AD4" s="64"/>
    </row>
    <row r="5" spans="1:30" x14ac:dyDescent="0.25">
      <c r="A5" s="9"/>
      <c r="B5" s="73" t="s">
        <v>75</v>
      </c>
      <c r="C5" s="74" t="s">
        <v>76</v>
      </c>
      <c r="D5" s="75" t="s">
        <v>72</v>
      </c>
      <c r="E5" s="76" t="s">
        <v>34</v>
      </c>
      <c r="F5" s="24"/>
      <c r="G5" s="77"/>
      <c r="H5" s="77">
        <v>1</v>
      </c>
      <c r="I5" s="78"/>
      <c r="J5" s="79" t="s">
        <v>66</v>
      </c>
      <c r="K5" s="79">
        <v>9</v>
      </c>
      <c r="L5" s="77"/>
      <c r="M5" s="80">
        <v>1</v>
      </c>
      <c r="N5" s="77"/>
      <c r="O5" s="78"/>
      <c r="P5" s="77"/>
      <c r="Q5" s="78"/>
      <c r="R5" s="78"/>
      <c r="S5" s="78"/>
      <c r="T5" s="78"/>
      <c r="U5" s="78"/>
      <c r="V5" s="81"/>
      <c r="W5" s="74" t="s">
        <v>77</v>
      </c>
      <c r="X5" s="82" t="s">
        <v>78</v>
      </c>
      <c r="Y5" s="64"/>
      <c r="Z5" s="64"/>
      <c r="AA5" s="64"/>
      <c r="AB5" s="64"/>
      <c r="AC5" s="64"/>
      <c r="AD5" s="64"/>
    </row>
    <row r="6" spans="1:30" x14ac:dyDescent="0.25">
      <c r="A6" s="9"/>
      <c r="B6" s="73" t="s">
        <v>79</v>
      </c>
      <c r="C6" s="74" t="s">
        <v>80</v>
      </c>
      <c r="D6" s="75" t="s">
        <v>72</v>
      </c>
      <c r="E6" s="76" t="s">
        <v>34</v>
      </c>
      <c r="F6" s="24"/>
      <c r="G6" s="77"/>
      <c r="H6" s="77"/>
      <c r="I6" s="78">
        <v>1</v>
      </c>
      <c r="J6" s="79" t="s">
        <v>66</v>
      </c>
      <c r="K6" s="79"/>
      <c r="L6" s="79"/>
      <c r="M6" s="77">
        <v>1</v>
      </c>
      <c r="N6" s="77"/>
      <c r="O6" s="78"/>
      <c r="P6" s="77"/>
      <c r="Q6" s="78"/>
      <c r="R6" s="78"/>
      <c r="S6" s="78"/>
      <c r="T6" s="78"/>
      <c r="U6" s="78"/>
      <c r="V6" s="81"/>
      <c r="W6" s="74" t="s">
        <v>73</v>
      </c>
      <c r="X6" s="82" t="s">
        <v>81</v>
      </c>
      <c r="Y6" s="64"/>
      <c r="Z6" s="64"/>
      <c r="AA6" s="64"/>
      <c r="AB6" s="64"/>
      <c r="AC6" s="64"/>
      <c r="AD6" s="64"/>
    </row>
    <row r="7" spans="1:30" x14ac:dyDescent="0.25">
      <c r="A7" s="9"/>
      <c r="B7" s="73" t="s">
        <v>82</v>
      </c>
      <c r="C7" s="74" t="s">
        <v>83</v>
      </c>
      <c r="D7" s="75" t="s">
        <v>72</v>
      </c>
      <c r="E7" s="76" t="s">
        <v>34</v>
      </c>
      <c r="F7" s="24"/>
      <c r="G7" s="77"/>
      <c r="H7" s="77"/>
      <c r="I7" s="78"/>
      <c r="J7" s="79" t="s">
        <v>66</v>
      </c>
      <c r="K7" s="79"/>
      <c r="L7" s="77"/>
      <c r="M7" s="80"/>
      <c r="N7" s="77"/>
      <c r="O7" s="78"/>
      <c r="P7" s="77"/>
      <c r="Q7" s="78"/>
      <c r="R7" s="78"/>
      <c r="S7" s="78"/>
      <c r="T7" s="78"/>
      <c r="U7" s="78"/>
      <c r="V7" s="81"/>
      <c r="W7" s="74" t="s">
        <v>84</v>
      </c>
      <c r="X7" s="82" t="s">
        <v>85</v>
      </c>
      <c r="Y7" s="64"/>
      <c r="Z7" s="64"/>
      <c r="AA7" s="64"/>
      <c r="AB7" s="64"/>
      <c r="AC7" s="64"/>
      <c r="AD7" s="64"/>
    </row>
    <row r="8" spans="1:30" x14ac:dyDescent="0.25">
      <c r="A8" s="9"/>
      <c r="B8" s="73" t="s">
        <v>86</v>
      </c>
      <c r="C8" s="74" t="s">
        <v>87</v>
      </c>
      <c r="D8" s="75" t="s">
        <v>72</v>
      </c>
      <c r="E8" s="76" t="s">
        <v>34</v>
      </c>
      <c r="F8" s="24"/>
      <c r="G8" s="77">
        <v>1</v>
      </c>
      <c r="H8" s="77"/>
      <c r="I8" s="78"/>
      <c r="J8" s="79"/>
      <c r="K8" s="79" t="s">
        <v>88</v>
      </c>
      <c r="L8" s="77"/>
      <c r="M8" s="80">
        <v>1</v>
      </c>
      <c r="N8" s="77"/>
      <c r="O8" s="78"/>
      <c r="P8" s="77"/>
      <c r="Q8" s="78"/>
      <c r="R8" s="78"/>
      <c r="S8" s="78"/>
      <c r="T8" s="78"/>
      <c r="U8" s="78"/>
      <c r="V8" s="81"/>
      <c r="W8" s="74" t="s">
        <v>84</v>
      </c>
      <c r="X8" s="82" t="s">
        <v>89</v>
      </c>
      <c r="Y8" s="64"/>
      <c r="Z8" s="64"/>
      <c r="AA8" s="64"/>
      <c r="AB8" s="64"/>
      <c r="AC8" s="64"/>
      <c r="AD8" s="64"/>
    </row>
    <row r="9" spans="1:30" x14ac:dyDescent="0.25">
      <c r="A9" s="9"/>
      <c r="B9" s="73" t="s">
        <v>90</v>
      </c>
      <c r="C9" s="74" t="s">
        <v>91</v>
      </c>
      <c r="D9" s="75" t="s">
        <v>72</v>
      </c>
      <c r="E9" s="76" t="s">
        <v>34</v>
      </c>
      <c r="F9" s="24"/>
      <c r="G9" s="77"/>
      <c r="H9" s="77"/>
      <c r="I9" s="78"/>
      <c r="J9" s="79"/>
      <c r="K9" s="79" t="s">
        <v>88</v>
      </c>
      <c r="L9" s="77"/>
      <c r="M9" s="80"/>
      <c r="N9" s="77"/>
      <c r="O9" s="78"/>
      <c r="P9" s="77"/>
      <c r="Q9" s="78"/>
      <c r="R9" s="78"/>
      <c r="S9" s="78"/>
      <c r="T9" s="78"/>
      <c r="U9" s="78"/>
      <c r="V9" s="81"/>
      <c r="W9" s="74" t="s">
        <v>84</v>
      </c>
      <c r="X9" s="82" t="s">
        <v>92</v>
      </c>
      <c r="Y9" s="64"/>
      <c r="Z9" s="64"/>
      <c r="AA9" s="64"/>
      <c r="AB9" s="64"/>
      <c r="AC9" s="64"/>
      <c r="AD9" s="64"/>
    </row>
    <row r="10" spans="1:30" x14ac:dyDescent="0.25">
      <c r="A10" s="9"/>
      <c r="B10" s="73" t="s">
        <v>93</v>
      </c>
      <c r="C10" s="74" t="s">
        <v>94</v>
      </c>
      <c r="D10" s="75" t="s">
        <v>72</v>
      </c>
      <c r="E10" s="76" t="s">
        <v>34</v>
      </c>
      <c r="F10" s="24"/>
      <c r="G10" s="77">
        <v>1</v>
      </c>
      <c r="H10" s="77"/>
      <c r="I10" s="78"/>
      <c r="J10" s="79"/>
      <c r="K10" s="79" t="s">
        <v>88</v>
      </c>
      <c r="L10" s="77"/>
      <c r="M10" s="80">
        <v>1</v>
      </c>
      <c r="N10" s="77"/>
      <c r="O10" s="78"/>
      <c r="P10" s="77"/>
      <c r="Q10" s="78"/>
      <c r="R10" s="78"/>
      <c r="S10" s="78"/>
      <c r="T10" s="78"/>
      <c r="U10" s="78"/>
      <c r="V10" s="81"/>
      <c r="W10" s="74" t="s">
        <v>84</v>
      </c>
      <c r="X10" s="82" t="s">
        <v>95</v>
      </c>
      <c r="Y10" s="64"/>
      <c r="Z10" s="64"/>
      <c r="AA10" s="64"/>
      <c r="AB10" s="64"/>
      <c r="AC10" s="64"/>
      <c r="AD10" s="64"/>
    </row>
    <row r="11" spans="1:30" x14ac:dyDescent="0.25">
      <c r="A11" s="9"/>
      <c r="B11" s="73" t="s">
        <v>96</v>
      </c>
      <c r="C11" s="74" t="s">
        <v>97</v>
      </c>
      <c r="D11" s="75" t="s">
        <v>72</v>
      </c>
      <c r="E11" s="76" t="s">
        <v>34</v>
      </c>
      <c r="F11" s="24"/>
      <c r="G11" s="77"/>
      <c r="H11" s="77"/>
      <c r="I11" s="78">
        <v>1</v>
      </c>
      <c r="J11" s="79" t="s">
        <v>66</v>
      </c>
      <c r="K11" s="79">
        <v>9</v>
      </c>
      <c r="L11" s="77" t="s">
        <v>98</v>
      </c>
      <c r="M11" s="80">
        <v>1</v>
      </c>
      <c r="N11" s="77"/>
      <c r="O11" s="78">
        <v>1</v>
      </c>
      <c r="P11" s="77"/>
      <c r="Q11" s="78"/>
      <c r="R11" s="78"/>
      <c r="S11" s="78"/>
      <c r="T11" s="78"/>
      <c r="U11" s="78"/>
      <c r="V11" s="81"/>
      <c r="W11" s="74" t="s">
        <v>99</v>
      </c>
      <c r="X11" s="82" t="s">
        <v>100</v>
      </c>
      <c r="Y11" s="64"/>
      <c r="Z11" s="64"/>
      <c r="AA11" s="64"/>
      <c r="AB11" s="64"/>
      <c r="AC11" s="64"/>
      <c r="AD11" s="64"/>
    </row>
    <row r="12" spans="1:30" x14ac:dyDescent="0.25">
      <c r="A12" s="9"/>
      <c r="B12" s="73" t="s">
        <v>101</v>
      </c>
      <c r="C12" s="74" t="s">
        <v>102</v>
      </c>
      <c r="D12" s="75" t="s">
        <v>72</v>
      </c>
      <c r="E12" s="76" t="s">
        <v>34</v>
      </c>
      <c r="F12" s="24"/>
      <c r="G12" s="77"/>
      <c r="H12" s="77"/>
      <c r="I12" s="78">
        <v>1</v>
      </c>
      <c r="J12" s="79" t="s">
        <v>66</v>
      </c>
      <c r="K12" s="79">
        <v>9</v>
      </c>
      <c r="L12" s="77"/>
      <c r="M12" s="80">
        <v>1</v>
      </c>
      <c r="N12" s="77"/>
      <c r="O12" s="78"/>
      <c r="P12" s="77"/>
      <c r="Q12" s="78"/>
      <c r="R12" s="78"/>
      <c r="S12" s="78"/>
      <c r="T12" s="78"/>
      <c r="U12" s="78"/>
      <c r="V12" s="81"/>
      <c r="W12" s="74" t="s">
        <v>103</v>
      </c>
      <c r="X12" s="82" t="s">
        <v>104</v>
      </c>
      <c r="Y12" s="64"/>
      <c r="Z12" s="64"/>
      <c r="AA12" s="64"/>
      <c r="AB12" s="64"/>
      <c r="AC12" s="64"/>
      <c r="AD12" s="64"/>
    </row>
    <row r="13" spans="1:30" x14ac:dyDescent="0.25">
      <c r="A13" s="9"/>
      <c r="B13" s="73" t="s">
        <v>127</v>
      </c>
      <c r="C13" s="74" t="s">
        <v>105</v>
      </c>
      <c r="D13" s="75" t="s">
        <v>72</v>
      </c>
      <c r="E13" s="76" t="s">
        <v>34</v>
      </c>
      <c r="F13" s="24"/>
      <c r="G13" s="77"/>
      <c r="H13" s="77"/>
      <c r="I13" s="78">
        <v>1</v>
      </c>
      <c r="J13" s="79" t="s">
        <v>66</v>
      </c>
      <c r="K13" s="79">
        <v>9</v>
      </c>
      <c r="L13" s="77" t="s">
        <v>106</v>
      </c>
      <c r="M13" s="80">
        <v>1</v>
      </c>
      <c r="N13" s="77"/>
      <c r="O13" s="78">
        <v>1</v>
      </c>
      <c r="P13" s="77"/>
      <c r="Q13" s="78"/>
      <c r="R13" s="78"/>
      <c r="S13" s="78"/>
      <c r="T13" s="78"/>
      <c r="U13" s="78"/>
      <c r="V13" s="81"/>
      <c r="W13" s="74" t="s">
        <v>107</v>
      </c>
      <c r="X13" s="82" t="s">
        <v>108</v>
      </c>
      <c r="Y13" s="64"/>
      <c r="Z13" s="64"/>
      <c r="AA13" s="64"/>
      <c r="AB13" s="64"/>
      <c r="AC13" s="64"/>
      <c r="AD13" s="64"/>
    </row>
    <row r="14" spans="1:30" x14ac:dyDescent="0.25">
      <c r="A14" s="9"/>
      <c r="B14" s="22" t="s">
        <v>7</v>
      </c>
      <c r="C14" s="17"/>
      <c r="D14" s="16"/>
      <c r="E14" s="83"/>
      <c r="F14" s="84"/>
      <c r="G14" s="18">
        <v>3</v>
      </c>
      <c r="H14" s="18">
        <v>1</v>
      </c>
      <c r="I14" s="18">
        <v>4</v>
      </c>
      <c r="J14" s="17"/>
      <c r="K14" s="17"/>
      <c r="L14" s="17"/>
      <c r="M14" s="18">
        <v>8</v>
      </c>
      <c r="N14" s="18"/>
      <c r="O14" s="18">
        <v>2</v>
      </c>
      <c r="P14" s="18"/>
      <c r="Q14" s="18"/>
      <c r="R14" s="18"/>
      <c r="S14" s="18"/>
      <c r="T14" s="18"/>
      <c r="U14" s="18"/>
      <c r="V14" s="34"/>
      <c r="W14" s="85"/>
      <c r="X14" s="86"/>
      <c r="Y14" s="64"/>
      <c r="Z14" s="64"/>
      <c r="AA14" s="64"/>
      <c r="AB14" s="64"/>
      <c r="AC14" s="64"/>
      <c r="AD14" s="64"/>
    </row>
    <row r="15" spans="1:30" x14ac:dyDescent="0.25">
      <c r="A15" s="9"/>
      <c r="B15" s="100" t="s">
        <v>109</v>
      </c>
      <c r="C15" s="101" t="s">
        <v>110</v>
      </c>
      <c r="D15" s="102"/>
      <c r="E15" s="103"/>
      <c r="F15" s="104"/>
      <c r="G15" s="101"/>
      <c r="H15" s="103"/>
      <c r="I15" s="87"/>
      <c r="J15" s="103"/>
      <c r="K15" s="103"/>
      <c r="L15" s="103"/>
      <c r="M15" s="103"/>
      <c r="N15" s="103"/>
      <c r="O15" s="103"/>
      <c r="P15" s="103"/>
      <c r="Q15" s="103"/>
      <c r="R15" s="88"/>
      <c r="S15" s="103"/>
      <c r="T15" s="103"/>
      <c r="U15" s="103"/>
      <c r="V15" s="103"/>
      <c r="W15" s="88"/>
      <c r="X15" s="89"/>
      <c r="Y15" s="64"/>
      <c r="Z15" s="64"/>
      <c r="AA15" s="64"/>
      <c r="AB15" s="64"/>
      <c r="AC15" s="64"/>
      <c r="AD15" s="64"/>
    </row>
    <row r="16" spans="1:30" x14ac:dyDescent="0.25">
      <c r="A16" s="9"/>
      <c r="B16" s="105"/>
      <c r="C16" s="106"/>
      <c r="D16" s="106"/>
      <c r="E16" s="92"/>
      <c r="F16" s="92"/>
      <c r="G16" s="107"/>
      <c r="H16" s="108"/>
      <c r="I16" s="91"/>
      <c r="J16" s="108"/>
      <c r="K16" s="91"/>
      <c r="L16" s="108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109"/>
      <c r="Y16" s="64"/>
      <c r="Z16" s="64"/>
      <c r="AA16" s="64"/>
      <c r="AB16" s="64"/>
      <c r="AC16" s="64"/>
      <c r="AD16" s="64"/>
    </row>
    <row r="17" spans="1:32" s="8" customFormat="1" ht="18.75" customHeight="1" x14ac:dyDescent="0.2">
      <c r="A17" s="1"/>
      <c r="B17" s="129" t="s">
        <v>128</v>
      </c>
      <c r="C17" s="61"/>
      <c r="D17" s="62"/>
      <c r="E17" s="62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  <c r="X17" s="63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67" t="s">
        <v>57</v>
      </c>
      <c r="C18" s="22" t="s">
        <v>129</v>
      </c>
      <c r="D18" s="68" t="s">
        <v>59</v>
      </c>
      <c r="E18" s="69" t="s">
        <v>1</v>
      </c>
      <c r="F18" s="39"/>
      <c r="G18" s="70" t="s">
        <v>60</v>
      </c>
      <c r="H18" s="71" t="s">
        <v>61</v>
      </c>
      <c r="I18" s="71" t="s">
        <v>30</v>
      </c>
      <c r="J18" s="17" t="s">
        <v>62</v>
      </c>
      <c r="K18" s="72" t="s">
        <v>63</v>
      </c>
      <c r="L18" s="72" t="s">
        <v>64</v>
      </c>
      <c r="M18" s="70" t="s">
        <v>65</v>
      </c>
      <c r="N18" s="70" t="s">
        <v>29</v>
      </c>
      <c r="O18" s="71" t="s">
        <v>66</v>
      </c>
      <c r="P18" s="70" t="s">
        <v>61</v>
      </c>
      <c r="Q18" s="70" t="s">
        <v>16</v>
      </c>
      <c r="R18" s="70">
        <v>1</v>
      </c>
      <c r="S18" s="70">
        <v>2</v>
      </c>
      <c r="T18" s="70">
        <v>3</v>
      </c>
      <c r="U18" s="70" t="s">
        <v>67</v>
      </c>
      <c r="V18" s="17" t="s">
        <v>130</v>
      </c>
      <c r="W18" s="16" t="s">
        <v>68</v>
      </c>
      <c r="X18" s="16" t="s">
        <v>69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110" t="s">
        <v>133</v>
      </c>
      <c r="C19" s="111" t="s">
        <v>134</v>
      </c>
      <c r="D19" s="110" t="s">
        <v>131</v>
      </c>
      <c r="E19" s="112" t="s">
        <v>34</v>
      </c>
      <c r="F19" s="39"/>
      <c r="G19" s="113">
        <v>1</v>
      </c>
      <c r="H19" s="114"/>
      <c r="I19" s="113"/>
      <c r="J19" s="115" t="s">
        <v>66</v>
      </c>
      <c r="K19" s="115"/>
      <c r="L19" s="114"/>
      <c r="M19" s="116">
        <v>1</v>
      </c>
      <c r="N19" s="117"/>
      <c r="O19" s="117"/>
      <c r="P19" s="117">
        <v>1</v>
      </c>
      <c r="Q19" s="116"/>
      <c r="R19" s="116"/>
      <c r="S19" s="116"/>
      <c r="T19" s="116"/>
      <c r="U19" s="116"/>
      <c r="V19" s="118"/>
      <c r="W19" s="112" t="s">
        <v>144</v>
      </c>
      <c r="X19" s="119">
        <v>2200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20" t="s">
        <v>135</v>
      </c>
      <c r="C20" s="121" t="s">
        <v>136</v>
      </c>
      <c r="D20" s="120" t="s">
        <v>132</v>
      </c>
      <c r="E20" s="122" t="s">
        <v>34</v>
      </c>
      <c r="F20" s="39"/>
      <c r="G20" s="123">
        <v>1</v>
      </c>
      <c r="H20" s="123"/>
      <c r="I20" s="123"/>
      <c r="J20" s="124"/>
      <c r="K20" s="124"/>
      <c r="L20" s="125"/>
      <c r="M20" s="125">
        <v>1</v>
      </c>
      <c r="N20" s="124"/>
      <c r="O20" s="125"/>
      <c r="P20" s="125"/>
      <c r="Q20" s="125"/>
      <c r="R20" s="125"/>
      <c r="S20" s="125"/>
      <c r="T20" s="125"/>
      <c r="U20" s="125"/>
      <c r="V20" s="126"/>
      <c r="W20" s="122" t="s">
        <v>73</v>
      </c>
      <c r="X20" s="33">
        <v>2000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120" t="s">
        <v>137</v>
      </c>
      <c r="C21" s="121" t="s">
        <v>138</v>
      </c>
      <c r="D21" s="120" t="s">
        <v>132</v>
      </c>
      <c r="E21" s="122" t="s">
        <v>34</v>
      </c>
      <c r="F21" s="39"/>
      <c r="G21" s="123">
        <v>1</v>
      </c>
      <c r="H21" s="123"/>
      <c r="I21" s="123"/>
      <c r="J21" s="124" t="s">
        <v>66</v>
      </c>
      <c r="K21" s="124"/>
      <c r="L21" s="125" t="s">
        <v>139</v>
      </c>
      <c r="M21" s="125">
        <v>1</v>
      </c>
      <c r="N21" s="124"/>
      <c r="O21" s="125"/>
      <c r="P21" s="125"/>
      <c r="Q21" s="125"/>
      <c r="R21" s="125"/>
      <c r="S21" s="125"/>
      <c r="T21" s="125"/>
      <c r="U21" s="125"/>
      <c r="V21" s="126"/>
      <c r="W21" s="122" t="s">
        <v>77</v>
      </c>
      <c r="X21" s="33"/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110" t="s">
        <v>140</v>
      </c>
      <c r="C22" s="111" t="s">
        <v>141</v>
      </c>
      <c r="D22" s="110" t="s">
        <v>131</v>
      </c>
      <c r="E22" s="112" t="s">
        <v>34</v>
      </c>
      <c r="F22" s="39"/>
      <c r="G22" s="113"/>
      <c r="H22" s="114"/>
      <c r="I22" s="113">
        <v>1</v>
      </c>
      <c r="J22" s="115" t="s">
        <v>66</v>
      </c>
      <c r="K22" s="115"/>
      <c r="L22" s="114" t="s">
        <v>98</v>
      </c>
      <c r="M22" s="116">
        <v>1</v>
      </c>
      <c r="N22" s="117"/>
      <c r="O22" s="117">
        <v>1</v>
      </c>
      <c r="P22" s="117"/>
      <c r="Q22" s="116"/>
      <c r="R22" s="116"/>
      <c r="S22" s="116"/>
      <c r="T22" s="116"/>
      <c r="U22" s="116"/>
      <c r="V22" s="118"/>
      <c r="W22" s="112" t="s">
        <v>144</v>
      </c>
      <c r="X22" s="119">
        <v>2197</v>
      </c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1"/>
      <c r="B23" s="22" t="s">
        <v>7</v>
      </c>
      <c r="C23" s="17"/>
      <c r="D23" s="16"/>
      <c r="E23" s="83"/>
      <c r="F23" s="39"/>
      <c r="G23" s="18">
        <v>3</v>
      </c>
      <c r="H23" s="18"/>
      <c r="I23" s="18">
        <v>1</v>
      </c>
      <c r="J23" s="17"/>
      <c r="K23" s="17"/>
      <c r="L23" s="17"/>
      <c r="M23" s="18">
        <v>4</v>
      </c>
      <c r="N23" s="18"/>
      <c r="O23" s="18">
        <v>1</v>
      </c>
      <c r="P23" s="18">
        <v>1</v>
      </c>
      <c r="Q23" s="18"/>
      <c r="R23" s="18"/>
      <c r="S23" s="18"/>
      <c r="T23" s="18"/>
      <c r="U23" s="18"/>
      <c r="V23" s="34"/>
      <c r="W23" s="85"/>
      <c r="X23" s="86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00" t="s">
        <v>109</v>
      </c>
      <c r="C24" s="101" t="s">
        <v>142</v>
      </c>
      <c r="D24" s="127"/>
      <c r="E24" s="103"/>
      <c r="F24" s="104"/>
      <c r="G24" s="101"/>
      <c r="H24" s="103"/>
      <c r="I24" s="87"/>
      <c r="J24" s="103"/>
      <c r="K24" s="103"/>
      <c r="L24" s="103"/>
      <c r="M24" s="103"/>
      <c r="N24" s="103"/>
      <c r="O24" s="103"/>
      <c r="P24" s="103"/>
      <c r="Q24" s="103"/>
      <c r="R24" s="88"/>
      <c r="S24" s="103"/>
      <c r="T24" s="103"/>
      <c r="U24" s="103"/>
      <c r="V24" s="103"/>
      <c r="W24" s="88"/>
      <c r="X24" s="89"/>
      <c r="Y24" s="64"/>
      <c r="Z24" s="64"/>
      <c r="AA24" s="64"/>
      <c r="AB24" s="64"/>
      <c r="AC24" s="64"/>
      <c r="AD24" s="64"/>
    </row>
    <row r="25" spans="1:32" x14ac:dyDescent="0.25">
      <c r="A25" s="9"/>
      <c r="B25" s="128"/>
      <c r="C25" s="91"/>
      <c r="D25" s="106"/>
      <c r="E25" s="92"/>
      <c r="F25" s="92"/>
      <c r="G25" s="91"/>
      <c r="H25" s="108"/>
      <c r="I25" s="108"/>
      <c r="J25" s="108"/>
      <c r="K25" s="108"/>
      <c r="L25" s="108"/>
      <c r="M25" s="91"/>
      <c r="N25" s="108"/>
      <c r="O25" s="108"/>
      <c r="P25" s="108"/>
      <c r="Q25" s="108"/>
      <c r="R25" s="91"/>
      <c r="S25" s="108"/>
      <c r="T25" s="108"/>
      <c r="U25" s="108"/>
      <c r="V25" s="108"/>
      <c r="W25" s="91"/>
      <c r="X25" s="109"/>
      <c r="Y25" s="64"/>
      <c r="Z25" s="64"/>
      <c r="AA25" s="64"/>
      <c r="AB25" s="64"/>
      <c r="AC25" s="64"/>
      <c r="AD25" s="64"/>
    </row>
    <row r="26" spans="1:32" s="23" customFormat="1" ht="15" customHeight="1" x14ac:dyDescent="0.25">
      <c r="A26" s="9"/>
      <c r="B26" s="90"/>
      <c r="C26" s="36"/>
      <c r="D26" s="90"/>
      <c r="E26" s="93"/>
      <c r="F26" s="29"/>
      <c r="G26" s="36"/>
      <c r="H26" s="39"/>
      <c r="I26" s="36"/>
      <c r="J26" s="24"/>
      <c r="K26" s="24"/>
      <c r="L26" s="24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90"/>
      <c r="X26" s="36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90"/>
      <c r="C27" s="36"/>
      <c r="D27" s="90"/>
      <c r="E27" s="93"/>
      <c r="F27" s="29"/>
      <c r="G27" s="36"/>
      <c r="H27" s="39"/>
      <c r="I27" s="36"/>
      <c r="J27" s="24"/>
      <c r="K27" s="24"/>
      <c r="L27" s="24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90"/>
      <c r="X27" s="36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9"/>
      <c r="B28" s="90"/>
      <c r="C28" s="36"/>
      <c r="D28" s="90"/>
      <c r="E28" s="93"/>
      <c r="G28" s="36"/>
      <c r="H28" s="39"/>
      <c r="I28" s="36"/>
      <c r="J28" s="24"/>
      <c r="K28" s="24"/>
      <c r="L28" s="2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90"/>
      <c r="X28" s="36"/>
      <c r="Y28" s="64"/>
      <c r="Z28" s="64"/>
      <c r="AA28" s="64"/>
      <c r="AB28" s="64"/>
      <c r="AC28" s="64"/>
      <c r="AD28" s="64"/>
    </row>
    <row r="29" spans="1:32" x14ac:dyDescent="0.25">
      <c r="A29" s="9"/>
      <c r="B29" s="90"/>
      <c r="C29" s="36"/>
      <c r="D29" s="90"/>
      <c r="E29" s="93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90"/>
      <c r="X29" s="36"/>
      <c r="Y29" s="64"/>
      <c r="Z29" s="64"/>
      <c r="AA29" s="64"/>
      <c r="AB29" s="64"/>
      <c r="AC29" s="64"/>
      <c r="AD29" s="64"/>
    </row>
    <row r="30" spans="1:32" x14ac:dyDescent="0.25">
      <c r="A30" s="9"/>
      <c r="B30" s="90"/>
      <c r="C30" s="36"/>
      <c r="D30" s="90"/>
      <c r="E30" s="93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90"/>
      <c r="X30" s="36"/>
      <c r="Y30" s="64"/>
      <c r="Z30" s="64"/>
      <c r="AA30" s="64"/>
      <c r="AB30" s="64"/>
      <c r="AC30" s="64"/>
      <c r="AD30" s="64"/>
    </row>
    <row r="31" spans="1:32" x14ac:dyDescent="0.25">
      <c r="A31" s="9"/>
      <c r="B31" s="90"/>
      <c r="C31" s="36"/>
      <c r="D31" s="90"/>
      <c r="E31" s="93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90"/>
      <c r="X31" s="36"/>
      <c r="Y31" s="64"/>
      <c r="Z31" s="64"/>
      <c r="AA31" s="64"/>
      <c r="AB31" s="64"/>
      <c r="AC31" s="64"/>
      <c r="AD31" s="64"/>
    </row>
    <row r="32" spans="1:32" x14ac:dyDescent="0.25">
      <c r="A32" s="9"/>
      <c r="B32" s="90"/>
      <c r="C32" s="36"/>
      <c r="D32" s="90"/>
      <c r="E32" s="93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90"/>
      <c r="X32" s="36"/>
      <c r="Y32" s="64"/>
      <c r="Z32" s="64"/>
      <c r="AA32" s="64"/>
      <c r="AB32" s="64"/>
      <c r="AC32" s="64"/>
      <c r="AD32" s="64"/>
    </row>
    <row r="33" spans="1:30" x14ac:dyDescent="0.25">
      <c r="A33" s="9"/>
      <c r="B33" s="90"/>
      <c r="C33" s="36"/>
      <c r="D33" s="90"/>
      <c r="E33" s="93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90"/>
      <c r="X33" s="36"/>
      <c r="Y33" s="64"/>
      <c r="Z33" s="64"/>
      <c r="AA33" s="64"/>
      <c r="AB33" s="64"/>
      <c r="AC33" s="64"/>
      <c r="AD33" s="64"/>
    </row>
    <row r="34" spans="1:30" x14ac:dyDescent="0.25">
      <c r="A34" s="9"/>
      <c r="B34" s="90"/>
      <c r="C34" s="36"/>
      <c r="D34" s="90"/>
      <c r="E34" s="93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90"/>
      <c r="X34" s="36"/>
      <c r="Y34" s="64"/>
      <c r="Z34" s="64"/>
      <c r="AA34" s="64"/>
      <c r="AB34" s="64"/>
      <c r="AC34" s="64"/>
      <c r="AD34" s="64"/>
    </row>
    <row r="35" spans="1:30" x14ac:dyDescent="0.25">
      <c r="A35" s="9"/>
      <c r="B35" s="90"/>
      <c r="C35" s="36"/>
      <c r="D35" s="90"/>
      <c r="E35" s="93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90"/>
      <c r="X35" s="36"/>
      <c r="Y35" s="64"/>
      <c r="Z35" s="64"/>
      <c r="AA35" s="64"/>
      <c r="AB35" s="64"/>
      <c r="AC35" s="64"/>
      <c r="AD35" s="64"/>
    </row>
    <row r="36" spans="1:30" x14ac:dyDescent="0.25">
      <c r="A36" s="9"/>
      <c r="B36" s="90"/>
      <c r="C36" s="36"/>
      <c r="D36" s="90"/>
      <c r="E36" s="93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90"/>
      <c r="X36" s="36"/>
      <c r="Y36" s="64"/>
      <c r="Z36" s="64"/>
      <c r="AA36" s="64"/>
      <c r="AB36" s="64"/>
      <c r="AC36" s="64"/>
      <c r="AD36" s="64"/>
    </row>
    <row r="37" spans="1:30" x14ac:dyDescent="0.25">
      <c r="A37" s="9"/>
      <c r="B37" s="90"/>
      <c r="C37" s="36"/>
      <c r="D37" s="90"/>
      <c r="E37" s="93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90"/>
      <c r="X37" s="36"/>
      <c r="Y37" s="64"/>
      <c r="Z37" s="64"/>
      <c r="AA37" s="64"/>
      <c r="AB37" s="64"/>
      <c r="AC37" s="64"/>
      <c r="AD37" s="64"/>
    </row>
    <row r="38" spans="1:30" x14ac:dyDescent="0.25">
      <c r="A38" s="9"/>
      <c r="B38" s="90"/>
      <c r="C38" s="36"/>
      <c r="D38" s="90"/>
      <c r="E38" s="93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90"/>
      <c r="X38" s="36"/>
      <c r="Y38" s="64"/>
      <c r="Z38" s="64"/>
      <c r="AA38" s="64"/>
      <c r="AB38" s="64"/>
      <c r="AC38" s="64"/>
      <c r="AD38" s="64"/>
    </row>
    <row r="39" spans="1:30" x14ac:dyDescent="0.25">
      <c r="A39" s="9"/>
      <c r="B39" s="90"/>
      <c r="C39" s="36"/>
      <c r="D39" s="90"/>
      <c r="E39" s="93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90"/>
      <c r="X39" s="36"/>
      <c r="Y39" s="64"/>
      <c r="Z39" s="64"/>
      <c r="AA39" s="64"/>
      <c r="AB39" s="64"/>
      <c r="AC39" s="64"/>
      <c r="AD39" s="64"/>
    </row>
    <row r="40" spans="1:30" x14ac:dyDescent="0.25">
      <c r="A40" s="9"/>
      <c r="B40" s="90"/>
      <c r="C40" s="36"/>
      <c r="D40" s="90"/>
      <c r="E40" s="93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90"/>
      <c r="X40" s="36"/>
      <c r="Y40" s="64"/>
      <c r="Z40" s="64"/>
      <c r="AA40" s="64"/>
      <c r="AB40" s="64"/>
      <c r="AC40" s="64"/>
      <c r="AD40" s="64"/>
    </row>
    <row r="41" spans="1:30" x14ac:dyDescent="0.25">
      <c r="A41" s="9"/>
      <c r="B41" s="90"/>
      <c r="C41" s="36"/>
      <c r="D41" s="90"/>
      <c r="E41" s="93"/>
      <c r="G41" s="36"/>
      <c r="H41" s="39"/>
      <c r="I41" s="36"/>
      <c r="J41" s="24"/>
      <c r="K41" s="24"/>
      <c r="L41" s="2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90"/>
      <c r="X41" s="36"/>
      <c r="Y41" s="64"/>
      <c r="Z41" s="64"/>
      <c r="AA41" s="64"/>
      <c r="AB41" s="64"/>
      <c r="AC41" s="64"/>
      <c r="AD41" s="64"/>
    </row>
    <row r="42" spans="1:30" x14ac:dyDescent="0.25">
      <c r="A42" s="9"/>
      <c r="B42" s="90"/>
      <c r="C42" s="36"/>
      <c r="D42" s="90"/>
      <c r="E42" s="93"/>
      <c r="G42" s="36"/>
      <c r="H42" s="39"/>
      <c r="I42" s="36"/>
      <c r="J42" s="24"/>
      <c r="K42" s="24"/>
      <c r="L42" s="2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90"/>
      <c r="X42" s="36"/>
      <c r="Y42" s="64"/>
      <c r="Z42" s="64"/>
      <c r="AA42" s="64"/>
      <c r="AB42" s="64"/>
      <c r="AC42" s="64"/>
      <c r="AD42" s="64"/>
    </row>
    <row r="43" spans="1:30" x14ac:dyDescent="0.25">
      <c r="A43" s="9"/>
      <c r="B43" s="90"/>
      <c r="C43" s="36"/>
      <c r="D43" s="90"/>
      <c r="E43" s="93"/>
      <c r="G43" s="36"/>
      <c r="H43" s="39"/>
      <c r="I43" s="36"/>
      <c r="J43" s="24"/>
      <c r="K43" s="24"/>
      <c r="L43" s="2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90"/>
      <c r="X43" s="36"/>
      <c r="Y43" s="64"/>
      <c r="Z43" s="64"/>
      <c r="AA43" s="64"/>
      <c r="AB43" s="64"/>
      <c r="AC43" s="64"/>
      <c r="AD43" s="64"/>
    </row>
    <row r="44" spans="1:30" x14ac:dyDescent="0.25">
      <c r="A44" s="9"/>
      <c r="B44" s="90"/>
      <c r="C44" s="36"/>
      <c r="D44" s="90"/>
      <c r="E44" s="93"/>
      <c r="G44" s="36"/>
      <c r="H44" s="39"/>
      <c r="I44" s="36"/>
      <c r="J44" s="24"/>
      <c r="K44" s="24"/>
      <c r="L44" s="2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90"/>
      <c r="X44" s="36"/>
      <c r="Y44" s="64"/>
      <c r="Z44" s="64"/>
      <c r="AA44" s="64"/>
      <c r="AB44" s="64"/>
      <c r="AC44" s="64"/>
      <c r="AD44" s="64"/>
    </row>
    <row r="45" spans="1:30" x14ac:dyDescent="0.25">
      <c r="A45" s="9"/>
      <c r="B45" s="90"/>
      <c r="C45" s="36"/>
      <c r="D45" s="90"/>
      <c r="E45" s="93"/>
      <c r="G45" s="36"/>
      <c r="H45" s="39"/>
      <c r="I45" s="36"/>
      <c r="J45" s="24"/>
      <c r="K45" s="24"/>
      <c r="L45" s="2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90"/>
      <c r="X45" s="36"/>
      <c r="Y45" s="64"/>
      <c r="Z45" s="64"/>
      <c r="AA45" s="64"/>
      <c r="AB45" s="64"/>
      <c r="AC45" s="64"/>
      <c r="AD45" s="64"/>
    </row>
    <row r="46" spans="1:30" x14ac:dyDescent="0.25">
      <c r="A46" s="9"/>
      <c r="B46" s="90"/>
      <c r="C46" s="36"/>
      <c r="D46" s="90"/>
      <c r="E46" s="93"/>
      <c r="G46" s="36"/>
      <c r="H46" s="39"/>
      <c r="I46" s="36"/>
      <c r="J46" s="24"/>
      <c r="K46" s="24"/>
      <c r="L46" s="24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90"/>
      <c r="X46" s="36"/>
      <c r="Y46" s="64"/>
      <c r="Z46" s="64"/>
      <c r="AA46" s="64"/>
      <c r="AB46" s="64"/>
      <c r="AC46" s="64"/>
      <c r="AD46" s="64"/>
    </row>
    <row r="47" spans="1:30" x14ac:dyDescent="0.25">
      <c r="A47" s="9"/>
      <c r="B47" s="90"/>
      <c r="C47" s="36"/>
      <c r="D47" s="90"/>
      <c r="E47" s="93"/>
      <c r="G47" s="36"/>
      <c r="H47" s="39"/>
      <c r="I47" s="36"/>
      <c r="J47" s="24"/>
      <c r="K47" s="24"/>
      <c r="L47" s="24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90"/>
      <c r="X47" s="36"/>
      <c r="Y47" s="64"/>
      <c r="Z47" s="64"/>
      <c r="AA47" s="64"/>
      <c r="AB47" s="64"/>
      <c r="AC47" s="64"/>
      <c r="AD47" s="64"/>
    </row>
    <row r="48" spans="1:30" x14ac:dyDescent="0.25">
      <c r="A48" s="9"/>
      <c r="B48" s="90"/>
      <c r="C48" s="36"/>
      <c r="D48" s="90"/>
      <c r="E48" s="93"/>
      <c r="G48" s="36"/>
      <c r="H48" s="39"/>
      <c r="I48" s="36"/>
      <c r="J48" s="24"/>
      <c r="K48" s="24"/>
      <c r="L48" s="24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90"/>
      <c r="X48" s="36"/>
      <c r="Y48" s="64"/>
      <c r="Z48" s="64"/>
      <c r="AA48" s="64"/>
      <c r="AB48" s="64"/>
      <c r="AC48" s="64"/>
      <c r="AD48" s="64"/>
    </row>
    <row r="49" spans="1:30" x14ac:dyDescent="0.25">
      <c r="A49" s="9"/>
      <c r="B49" s="90"/>
      <c r="C49" s="36"/>
      <c r="D49" s="90"/>
      <c r="E49" s="93"/>
      <c r="G49" s="36"/>
      <c r="H49" s="39"/>
      <c r="I49" s="36"/>
      <c r="J49" s="24"/>
      <c r="K49" s="24"/>
      <c r="L49" s="24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90"/>
      <c r="X49" s="36"/>
      <c r="Y49" s="64"/>
      <c r="Z49" s="64"/>
      <c r="AA49" s="64"/>
      <c r="AB49" s="64"/>
      <c r="AC49" s="64"/>
      <c r="AD49" s="64"/>
    </row>
    <row r="50" spans="1:30" x14ac:dyDescent="0.25">
      <c r="A50" s="9"/>
      <c r="B50" s="90"/>
      <c r="C50" s="36"/>
      <c r="D50" s="90"/>
      <c r="E50" s="93"/>
      <c r="G50" s="36"/>
      <c r="H50" s="39"/>
      <c r="I50" s="36"/>
      <c r="J50" s="24"/>
      <c r="K50" s="24"/>
      <c r="L50" s="24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90"/>
      <c r="X50" s="36"/>
      <c r="Y50" s="64"/>
      <c r="Z50" s="64"/>
      <c r="AA50" s="64"/>
      <c r="AB50" s="64"/>
      <c r="AC50" s="64"/>
      <c r="AD50" s="64"/>
    </row>
    <row r="51" spans="1:30" x14ac:dyDescent="0.25">
      <c r="A51" s="9"/>
      <c r="B51" s="90"/>
      <c r="C51" s="36"/>
      <c r="D51" s="90"/>
      <c r="E51" s="93"/>
      <c r="G51" s="36"/>
      <c r="H51" s="39"/>
      <c r="I51" s="36"/>
      <c r="J51" s="24"/>
      <c r="K51" s="24"/>
      <c r="L51" s="24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90"/>
      <c r="X51" s="36"/>
      <c r="Y51" s="64"/>
      <c r="Z51" s="64"/>
      <c r="AA51" s="64"/>
      <c r="AB51" s="64"/>
      <c r="AC51" s="64"/>
      <c r="AD51" s="64"/>
    </row>
    <row r="52" spans="1:30" x14ac:dyDescent="0.25">
      <c r="A52" s="9"/>
      <c r="B52" s="90"/>
      <c r="C52" s="36"/>
      <c r="D52" s="90"/>
      <c r="E52" s="93"/>
      <c r="G52" s="36"/>
      <c r="H52" s="39"/>
      <c r="I52" s="36"/>
      <c r="J52" s="24"/>
      <c r="K52" s="24"/>
      <c r="L52" s="24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90"/>
      <c r="X52" s="36"/>
      <c r="Y52" s="64"/>
      <c r="Z52" s="64"/>
      <c r="AA52" s="64"/>
      <c r="AB52" s="64"/>
      <c r="AC52" s="64"/>
      <c r="AD52" s="64"/>
    </row>
    <row r="53" spans="1:30" x14ac:dyDescent="0.25">
      <c r="A53" s="9"/>
      <c r="B53" s="90"/>
      <c r="C53" s="36"/>
      <c r="D53" s="90"/>
      <c r="E53" s="93"/>
      <c r="G53" s="36"/>
      <c r="H53" s="39"/>
      <c r="I53" s="36"/>
      <c r="J53" s="24"/>
      <c r="K53" s="24"/>
      <c r="L53" s="24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90"/>
      <c r="X53" s="36"/>
      <c r="Y53" s="64"/>
      <c r="Z53" s="64"/>
      <c r="AA53" s="64"/>
      <c r="AB53" s="64"/>
      <c r="AC53" s="64"/>
      <c r="AD53" s="64"/>
    </row>
    <row r="54" spans="1:30" x14ac:dyDescent="0.25">
      <c r="A54" s="9"/>
      <c r="B54" s="90"/>
      <c r="C54" s="36"/>
      <c r="D54" s="90"/>
      <c r="E54" s="93"/>
      <c r="G54" s="36"/>
      <c r="H54" s="39"/>
      <c r="I54" s="36"/>
      <c r="J54" s="24"/>
      <c r="K54" s="24"/>
      <c r="L54" s="24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90"/>
      <c r="X54" s="36"/>
      <c r="Y54" s="64"/>
      <c r="Z54" s="64"/>
      <c r="AA54" s="64"/>
      <c r="AB54" s="64"/>
      <c r="AC54" s="64"/>
      <c r="AD54" s="64"/>
    </row>
    <row r="55" spans="1:30" x14ac:dyDescent="0.25">
      <c r="A55" s="9"/>
      <c r="B55" s="90"/>
      <c r="C55" s="36"/>
      <c r="D55" s="90"/>
      <c r="E55" s="93"/>
      <c r="G55" s="36"/>
      <c r="H55" s="39"/>
      <c r="I55" s="36"/>
      <c r="J55" s="24"/>
      <c r="K55" s="24"/>
      <c r="L55" s="24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90"/>
      <c r="X55" s="36"/>
      <c r="Y55" s="64"/>
      <c r="Z55" s="64"/>
      <c r="AA55" s="64"/>
      <c r="AB55" s="64"/>
      <c r="AC55" s="64"/>
      <c r="AD55" s="64"/>
    </row>
    <row r="56" spans="1:30" x14ac:dyDescent="0.25">
      <c r="A56" s="9"/>
      <c r="B56" s="90"/>
      <c r="C56" s="36"/>
      <c r="D56" s="90"/>
      <c r="E56" s="93"/>
      <c r="G56" s="36"/>
      <c r="H56" s="39"/>
      <c r="I56" s="36"/>
      <c r="J56" s="24"/>
      <c r="K56" s="24"/>
      <c r="L56" s="24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90"/>
      <c r="X56" s="36"/>
      <c r="Y56" s="64"/>
      <c r="Z56" s="64"/>
      <c r="AA56" s="64"/>
      <c r="AB56" s="64"/>
      <c r="AC56" s="64"/>
      <c r="AD56" s="64"/>
    </row>
    <row r="57" spans="1:30" x14ac:dyDescent="0.25">
      <c r="A57" s="9"/>
      <c r="B57" s="90"/>
      <c r="C57" s="36"/>
      <c r="D57" s="90"/>
      <c r="E57" s="93"/>
      <c r="G57" s="36"/>
      <c r="H57" s="39"/>
      <c r="I57" s="36"/>
      <c r="J57" s="24"/>
      <c r="K57" s="24"/>
      <c r="L57" s="24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90"/>
      <c r="X57" s="36"/>
      <c r="Y57" s="64"/>
      <c r="Z57" s="64"/>
      <c r="AA57" s="64"/>
      <c r="AB57" s="64"/>
      <c r="AC57" s="64"/>
      <c r="AD57" s="64"/>
    </row>
    <row r="58" spans="1:30" x14ac:dyDescent="0.25">
      <c r="A58" s="9"/>
      <c r="B58" s="90"/>
      <c r="C58" s="36"/>
      <c r="D58" s="90"/>
      <c r="E58" s="93"/>
      <c r="G58" s="36"/>
      <c r="H58" s="39"/>
      <c r="I58" s="36"/>
      <c r="J58" s="24"/>
      <c r="K58" s="24"/>
      <c r="L58" s="24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90"/>
      <c r="X58" s="36"/>
      <c r="Y58" s="64"/>
      <c r="Z58" s="64"/>
      <c r="AA58" s="64"/>
      <c r="AB58" s="64"/>
      <c r="AC58" s="64"/>
      <c r="AD58" s="64"/>
    </row>
    <row r="59" spans="1:30" x14ac:dyDescent="0.25">
      <c r="A59" s="9"/>
      <c r="B59" s="90"/>
      <c r="C59" s="36"/>
      <c r="D59" s="90"/>
      <c r="E59" s="93"/>
      <c r="G59" s="36"/>
      <c r="H59" s="39"/>
      <c r="I59" s="36"/>
      <c r="J59" s="24"/>
      <c r="K59" s="24"/>
      <c r="L59" s="24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90"/>
      <c r="X59" s="36"/>
      <c r="Y59" s="64"/>
      <c r="Z59" s="64"/>
      <c r="AA59" s="64"/>
      <c r="AB59" s="64"/>
      <c r="AC59" s="64"/>
      <c r="AD59" s="64"/>
    </row>
    <row r="60" spans="1:30" x14ac:dyDescent="0.25">
      <c r="A60" s="9"/>
      <c r="B60" s="90"/>
      <c r="C60" s="36"/>
      <c r="D60" s="90"/>
      <c r="E60" s="93"/>
      <c r="G60" s="36"/>
      <c r="H60" s="39"/>
      <c r="I60" s="36"/>
      <c r="J60" s="24"/>
      <c r="K60" s="24"/>
      <c r="L60" s="24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90"/>
      <c r="X60" s="36"/>
      <c r="Y60" s="64"/>
      <c r="Z60" s="64"/>
      <c r="AA60" s="64"/>
      <c r="AB60" s="64"/>
      <c r="AC60" s="64"/>
      <c r="AD60" s="64"/>
    </row>
    <row r="61" spans="1:30" x14ac:dyDescent="0.25">
      <c r="A61" s="9"/>
      <c r="B61" s="90"/>
      <c r="C61" s="36"/>
      <c r="D61" s="90"/>
      <c r="E61" s="93"/>
      <c r="G61" s="36"/>
      <c r="H61" s="39"/>
      <c r="I61" s="36"/>
      <c r="J61" s="24"/>
      <c r="K61" s="24"/>
      <c r="L61" s="24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90"/>
      <c r="X61" s="36"/>
      <c r="Y61" s="64"/>
      <c r="Z61" s="64"/>
      <c r="AA61" s="64"/>
      <c r="AB61" s="64"/>
      <c r="AC61" s="64"/>
      <c r="AD61" s="64"/>
    </row>
    <row r="62" spans="1:30" x14ac:dyDescent="0.25">
      <c r="A62" s="9"/>
      <c r="B62" s="90"/>
      <c r="C62" s="36"/>
      <c r="D62" s="90"/>
      <c r="E62" s="90"/>
      <c r="F62" s="24"/>
      <c r="G62" s="36"/>
      <c r="H62" s="39"/>
      <c r="I62" s="36"/>
      <c r="J62" s="24"/>
      <c r="K62" s="24"/>
      <c r="L62" s="24"/>
      <c r="M62" s="24"/>
      <c r="N62" s="58"/>
      <c r="O62" s="58"/>
      <c r="P62" s="24"/>
      <c r="Q62" s="24"/>
      <c r="R62" s="24"/>
      <c r="S62" s="24"/>
      <c r="T62" s="24"/>
      <c r="U62" s="24"/>
      <c r="V62" s="24"/>
      <c r="W62" s="90"/>
      <c r="X62" s="24"/>
      <c r="Y62" s="64"/>
      <c r="Z62" s="64"/>
      <c r="AA62" s="64"/>
      <c r="AB62" s="64"/>
      <c r="AC62" s="64"/>
      <c r="AD62" s="64"/>
    </row>
    <row r="63" spans="1:30" x14ac:dyDescent="0.25">
      <c r="A63" s="9"/>
      <c r="B63" s="90"/>
      <c r="C63" s="36"/>
      <c r="D63" s="90"/>
      <c r="E63" s="90"/>
      <c r="F63" s="24"/>
      <c r="G63" s="36"/>
      <c r="H63" s="39"/>
      <c r="I63" s="36"/>
      <c r="J63" s="24"/>
      <c r="K63" s="24"/>
      <c r="L63" s="24"/>
      <c r="M63" s="24"/>
      <c r="N63" s="58"/>
      <c r="O63" s="58"/>
      <c r="P63" s="24"/>
      <c r="Q63" s="24"/>
      <c r="R63" s="24"/>
      <c r="S63" s="24"/>
      <c r="T63" s="24"/>
      <c r="U63" s="24"/>
      <c r="V63" s="24"/>
      <c r="W63" s="90"/>
      <c r="X63" s="24"/>
      <c r="Y63" s="64"/>
      <c r="Z63" s="64"/>
      <c r="AA63" s="64"/>
      <c r="AB63" s="64"/>
      <c r="AC63" s="64"/>
      <c r="AD63" s="64"/>
    </row>
    <row r="64" spans="1:30" x14ac:dyDescent="0.25">
      <c r="A64" s="9"/>
      <c r="B64" s="90"/>
      <c r="C64" s="36"/>
      <c r="D64" s="90"/>
      <c r="E64" s="90"/>
      <c r="F64" s="24"/>
      <c r="G64" s="36"/>
      <c r="H64" s="39"/>
      <c r="I64" s="36"/>
      <c r="J64" s="24"/>
      <c r="K64" s="24"/>
      <c r="L64" s="24"/>
      <c r="M64" s="24"/>
      <c r="N64" s="58"/>
      <c r="O64" s="58"/>
      <c r="P64" s="24"/>
      <c r="Q64" s="24"/>
      <c r="R64" s="24"/>
      <c r="S64" s="24"/>
      <c r="T64" s="24"/>
      <c r="U64" s="24"/>
      <c r="V64" s="24"/>
      <c r="W64" s="90"/>
      <c r="X64" s="24"/>
      <c r="Y64" s="64"/>
      <c r="Z64" s="64"/>
      <c r="AA64" s="64"/>
      <c r="AB64" s="64"/>
      <c r="AC64" s="64"/>
      <c r="AD64" s="64"/>
    </row>
    <row r="65" spans="1:30" x14ac:dyDescent="0.25">
      <c r="A65" s="9"/>
      <c r="B65" s="90"/>
      <c r="C65" s="36"/>
      <c r="D65" s="90"/>
      <c r="E65" s="90"/>
      <c r="F65" s="24"/>
      <c r="G65" s="36"/>
      <c r="H65" s="39"/>
      <c r="I65" s="36"/>
      <c r="J65" s="24"/>
      <c r="K65" s="24"/>
      <c r="L65" s="24"/>
      <c r="M65" s="24"/>
      <c r="N65" s="58"/>
      <c r="O65" s="58"/>
      <c r="P65" s="24"/>
      <c r="Q65" s="24"/>
      <c r="R65" s="24"/>
      <c r="S65" s="24"/>
      <c r="T65" s="24"/>
      <c r="U65" s="24"/>
      <c r="V65" s="24"/>
      <c r="W65" s="90"/>
      <c r="X65" s="24"/>
      <c r="Y65" s="64"/>
      <c r="Z65" s="64"/>
      <c r="AA65" s="64"/>
      <c r="AB65" s="64"/>
      <c r="AC65" s="64"/>
      <c r="AD65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workbookViewId="0"/>
  </sheetViews>
  <sheetFormatPr defaultRowHeight="15" x14ac:dyDescent="0.25"/>
  <cols>
    <col min="1" max="1" width="0.7109375" style="152" customWidth="1"/>
    <col min="2" max="2" width="7.85546875" style="201" customWidth="1"/>
    <col min="3" max="3" width="6.85546875" style="202" customWidth="1"/>
    <col min="4" max="4" width="7.7109375" style="203" customWidth="1"/>
    <col min="5" max="5" width="5.85546875" style="201" customWidth="1"/>
    <col min="6" max="9" width="5.7109375" style="203" customWidth="1"/>
    <col min="10" max="10" width="10.7109375" style="203" customWidth="1"/>
    <col min="11" max="11" width="0.5703125" style="203" customWidth="1"/>
    <col min="12" max="14" width="5.7109375" style="203" customWidth="1"/>
    <col min="15" max="15" width="10.7109375" style="203" customWidth="1"/>
    <col min="16" max="19" width="5.7109375" style="203" customWidth="1"/>
    <col min="20" max="20" width="10.5703125" style="203" customWidth="1"/>
    <col min="21" max="23" width="3.7109375" style="152" customWidth="1"/>
    <col min="24" max="24" width="28.85546875" style="152" customWidth="1"/>
    <col min="25" max="25" width="77.140625" style="152" customWidth="1"/>
    <col min="26" max="26" width="34.7109375" style="152" customWidth="1"/>
    <col min="27" max="27" width="20.5703125" style="152" customWidth="1"/>
    <col min="28" max="16384" width="9.140625" style="152"/>
  </cols>
  <sheetData>
    <row r="1" spans="1:28" s="137" customFormat="1" ht="23.1" customHeight="1" x14ac:dyDescent="0.3">
      <c r="A1" s="131"/>
      <c r="B1" s="132" t="s">
        <v>113</v>
      </c>
      <c r="C1" s="133"/>
      <c r="D1" s="134"/>
      <c r="E1" s="132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2"/>
      <c r="V1" s="132"/>
      <c r="W1" s="132"/>
      <c r="X1" s="135"/>
      <c r="Y1" s="136"/>
      <c r="Z1" s="136"/>
      <c r="AA1" s="136"/>
    </row>
    <row r="2" spans="1:28" s="143" customFormat="1" ht="20.100000000000001" customHeight="1" x14ac:dyDescent="0.25">
      <c r="A2" s="138"/>
      <c r="B2" s="96" t="s">
        <v>41</v>
      </c>
      <c r="C2" s="139"/>
      <c r="D2" s="97"/>
      <c r="E2" s="98" t="s">
        <v>143</v>
      </c>
      <c r="F2" s="97"/>
      <c r="G2" s="140"/>
      <c r="H2" s="139"/>
      <c r="I2" s="140"/>
      <c r="J2" s="97"/>
      <c r="K2" s="140"/>
      <c r="L2" s="97"/>
      <c r="M2" s="140"/>
      <c r="N2" s="97"/>
      <c r="O2" s="140"/>
      <c r="P2" s="140"/>
      <c r="Q2" s="97"/>
      <c r="R2" s="97"/>
      <c r="S2" s="140"/>
      <c r="T2" s="139"/>
      <c r="U2" s="97"/>
      <c r="V2" s="97"/>
      <c r="W2" s="97"/>
      <c r="X2" s="141"/>
      <c r="Y2" s="142"/>
      <c r="Z2" s="142"/>
      <c r="AA2" s="142"/>
      <c r="AB2" s="142"/>
    </row>
    <row r="3" spans="1:28" s="150" customFormat="1" ht="15" customHeight="1" x14ac:dyDescent="0.25">
      <c r="A3" s="144"/>
      <c r="B3" s="25" t="s">
        <v>114</v>
      </c>
      <c r="C3" s="68" t="s">
        <v>12</v>
      </c>
      <c r="D3" s="145"/>
      <c r="E3" s="145"/>
      <c r="F3" s="146"/>
      <c r="G3" s="145"/>
      <c r="H3" s="145"/>
      <c r="I3" s="145"/>
      <c r="J3" s="71"/>
      <c r="K3" s="147"/>
      <c r="L3" s="148" t="s">
        <v>14</v>
      </c>
      <c r="M3" s="70"/>
      <c r="N3" s="72"/>
      <c r="O3" s="71"/>
      <c r="P3" s="148" t="s">
        <v>15</v>
      </c>
      <c r="Q3" s="70"/>
      <c r="R3" s="17"/>
      <c r="S3" s="14"/>
      <c r="T3" s="71"/>
      <c r="U3" s="67" t="s">
        <v>115</v>
      </c>
      <c r="V3" s="145"/>
      <c r="W3" s="71"/>
      <c r="X3" s="69" t="s">
        <v>116</v>
      </c>
      <c r="Y3" s="149"/>
      <c r="Z3" s="149"/>
      <c r="AA3" s="149"/>
      <c r="AB3" s="149"/>
    </row>
    <row r="4" spans="1:28" ht="15" customHeight="1" x14ac:dyDescent="0.25">
      <c r="A4" s="144"/>
      <c r="B4" s="18" t="s">
        <v>0</v>
      </c>
      <c r="C4" s="16" t="s">
        <v>1</v>
      </c>
      <c r="D4" s="18" t="s">
        <v>146</v>
      </c>
      <c r="E4" s="18" t="s">
        <v>4</v>
      </c>
      <c r="F4" s="18" t="s">
        <v>65</v>
      </c>
      <c r="G4" s="18" t="s">
        <v>60</v>
      </c>
      <c r="H4" s="15" t="s">
        <v>61</v>
      </c>
      <c r="I4" s="15" t="s">
        <v>30</v>
      </c>
      <c r="J4" s="18" t="s">
        <v>117</v>
      </c>
      <c r="K4" s="29"/>
      <c r="L4" s="18" t="s">
        <v>65</v>
      </c>
      <c r="M4" s="18" t="s">
        <v>60</v>
      </c>
      <c r="N4" s="151" t="s">
        <v>30</v>
      </c>
      <c r="O4" s="18" t="s">
        <v>117</v>
      </c>
      <c r="P4" s="18" t="s">
        <v>65</v>
      </c>
      <c r="Q4" s="18" t="s">
        <v>60</v>
      </c>
      <c r="R4" s="15" t="s">
        <v>61</v>
      </c>
      <c r="S4" s="18" t="s">
        <v>30</v>
      </c>
      <c r="T4" s="18" t="s">
        <v>117</v>
      </c>
      <c r="U4" s="15">
        <v>1</v>
      </c>
      <c r="V4" s="17">
        <v>2</v>
      </c>
      <c r="W4" s="18">
        <v>3</v>
      </c>
      <c r="X4" s="71"/>
      <c r="Y4" s="149"/>
      <c r="Z4" s="149"/>
      <c r="AA4" s="149"/>
      <c r="AB4" s="149"/>
    </row>
    <row r="5" spans="1:28" ht="15" customHeight="1" x14ac:dyDescent="0.25">
      <c r="A5" s="144"/>
      <c r="B5" s="25">
        <v>1969</v>
      </c>
      <c r="C5" s="153" t="s">
        <v>34</v>
      </c>
      <c r="D5" s="153" t="s">
        <v>147</v>
      </c>
      <c r="E5" s="25" t="s">
        <v>40</v>
      </c>
      <c r="F5" s="25">
        <v>1</v>
      </c>
      <c r="G5" s="25">
        <v>0</v>
      </c>
      <c r="H5" s="25">
        <v>1</v>
      </c>
      <c r="I5" s="25">
        <v>0</v>
      </c>
      <c r="J5" s="45">
        <v>0</v>
      </c>
      <c r="K5" s="29"/>
      <c r="L5" s="25"/>
      <c r="M5" s="25"/>
      <c r="N5" s="25"/>
      <c r="O5" s="45"/>
      <c r="P5" s="25"/>
      <c r="Q5" s="25"/>
      <c r="R5" s="25"/>
      <c r="S5" s="25"/>
      <c r="T5" s="45"/>
      <c r="U5" s="26"/>
      <c r="V5" s="27"/>
      <c r="W5" s="25"/>
      <c r="X5" s="69"/>
      <c r="Y5" s="149"/>
      <c r="Z5" s="149"/>
      <c r="AA5" s="149"/>
      <c r="AB5" s="149"/>
    </row>
    <row r="6" spans="1:28" ht="15" customHeight="1" x14ac:dyDescent="0.25">
      <c r="A6" s="144"/>
      <c r="B6" s="25">
        <v>1986</v>
      </c>
      <c r="C6" s="153" t="s">
        <v>34</v>
      </c>
      <c r="D6" s="153" t="s">
        <v>148</v>
      </c>
      <c r="E6" s="25" t="s">
        <v>43</v>
      </c>
      <c r="F6" s="25">
        <v>22</v>
      </c>
      <c r="G6" s="25">
        <v>4</v>
      </c>
      <c r="H6" s="27">
        <v>1</v>
      </c>
      <c r="I6" s="25">
        <v>17</v>
      </c>
      <c r="J6" s="154">
        <f>PRODUCT(G6/F6)</f>
        <v>0.18181818181818182</v>
      </c>
      <c r="K6" s="29"/>
      <c r="L6" s="155"/>
      <c r="M6" s="155"/>
      <c r="N6" s="155"/>
      <c r="O6" s="156"/>
      <c r="P6" s="155">
        <v>5</v>
      </c>
      <c r="Q6" s="155">
        <v>4</v>
      </c>
      <c r="R6" s="155">
        <v>0</v>
      </c>
      <c r="S6" s="155">
        <v>1</v>
      </c>
      <c r="T6" s="156">
        <f>PRODUCT(Q6/P6)</f>
        <v>0.8</v>
      </c>
      <c r="U6" s="157"/>
      <c r="V6" s="158"/>
      <c r="W6" s="155"/>
      <c r="X6" s="69" t="s">
        <v>118</v>
      </c>
      <c r="Y6" s="149"/>
      <c r="Z6" s="149"/>
      <c r="AA6" s="149"/>
      <c r="AB6" s="149"/>
    </row>
    <row r="7" spans="1:28" ht="15" customHeight="1" x14ac:dyDescent="0.25">
      <c r="A7" s="144"/>
      <c r="B7" s="159">
        <v>1987</v>
      </c>
      <c r="C7" s="99" t="s">
        <v>34</v>
      </c>
      <c r="D7" s="99" t="s">
        <v>148</v>
      </c>
      <c r="E7" s="159" t="s">
        <v>36</v>
      </c>
      <c r="F7" s="99" t="s">
        <v>119</v>
      </c>
      <c r="G7" s="159"/>
      <c r="H7" s="160"/>
      <c r="I7" s="61"/>
      <c r="J7" s="161"/>
      <c r="K7" s="29"/>
      <c r="L7" s="155"/>
      <c r="M7" s="155"/>
      <c r="N7" s="155"/>
      <c r="O7" s="156"/>
      <c r="P7" s="155"/>
      <c r="Q7" s="155"/>
      <c r="R7" s="155"/>
      <c r="S7" s="155"/>
      <c r="T7" s="156"/>
      <c r="U7" s="157"/>
      <c r="V7" s="158"/>
      <c r="W7" s="155"/>
      <c r="X7" s="69"/>
      <c r="Y7" s="149"/>
      <c r="Z7" s="149"/>
      <c r="AA7" s="149"/>
      <c r="AB7" s="149"/>
    </row>
    <row r="8" spans="1:28" ht="15" customHeight="1" x14ac:dyDescent="0.25">
      <c r="A8" s="144"/>
      <c r="B8" s="162" t="s">
        <v>7</v>
      </c>
      <c r="C8" s="22"/>
      <c r="D8" s="163"/>
      <c r="E8" s="163"/>
      <c r="F8" s="151">
        <v>23</v>
      </c>
      <c r="G8" s="151">
        <v>4</v>
      </c>
      <c r="H8" s="151">
        <v>2</v>
      </c>
      <c r="I8" s="151">
        <v>17</v>
      </c>
      <c r="J8" s="164">
        <f>PRODUCT(G8/F8)</f>
        <v>0.17391304347826086</v>
      </c>
      <c r="K8" s="29"/>
      <c r="L8" s="151">
        <f>SUM(L5:L5)</f>
        <v>0</v>
      </c>
      <c r="M8" s="151">
        <f>SUM(M5:M5)</f>
        <v>0</v>
      </c>
      <c r="N8" s="151">
        <f>SUM(N5:N5)</f>
        <v>0</v>
      </c>
      <c r="O8" s="164">
        <v>0</v>
      </c>
      <c r="P8" s="151">
        <v>5</v>
      </c>
      <c r="Q8" s="151">
        <v>4</v>
      </c>
      <c r="R8" s="151">
        <v>0</v>
      </c>
      <c r="S8" s="151">
        <v>1</v>
      </c>
      <c r="T8" s="164">
        <f>PRODUCT(Q8/P8)</f>
        <v>0.8</v>
      </c>
      <c r="U8" s="151">
        <f>SUM(U5:U5)</f>
        <v>0</v>
      </c>
      <c r="V8" s="151">
        <f>SUM(V5:V5)</f>
        <v>0</v>
      </c>
      <c r="W8" s="151">
        <f>SUM(W5:W5)</f>
        <v>0</v>
      </c>
      <c r="X8" s="69"/>
      <c r="Y8" s="149"/>
      <c r="Z8" s="149"/>
      <c r="AA8" s="149"/>
      <c r="AB8" s="149"/>
    </row>
    <row r="9" spans="1:28" s="150" customFormat="1" ht="15" customHeight="1" x14ac:dyDescent="0.25">
      <c r="A9" s="144"/>
      <c r="B9" s="165"/>
      <c r="C9" s="166"/>
      <c r="D9" s="167"/>
      <c r="E9" s="168"/>
      <c r="F9" s="168"/>
      <c r="G9" s="168"/>
      <c r="H9" s="168"/>
      <c r="I9" s="168"/>
      <c r="J9" s="168"/>
      <c r="K9" s="169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70"/>
      <c r="Y9" s="149"/>
      <c r="Z9" s="149"/>
      <c r="AA9" s="149"/>
      <c r="AB9" s="149"/>
    </row>
    <row r="10" spans="1:28" ht="15" customHeight="1" x14ac:dyDescent="0.25">
      <c r="A10" s="144"/>
      <c r="B10" s="67" t="s">
        <v>120</v>
      </c>
      <c r="C10" s="171"/>
      <c r="D10" s="172"/>
      <c r="E10" s="173"/>
      <c r="F10" s="70" t="s">
        <v>65</v>
      </c>
      <c r="G10" s="70" t="s">
        <v>60</v>
      </c>
      <c r="H10" s="71" t="s">
        <v>61</v>
      </c>
      <c r="I10" s="71" t="s">
        <v>30</v>
      </c>
      <c r="J10" s="70" t="s">
        <v>117</v>
      </c>
      <c r="K10" s="24"/>
      <c r="L10" s="174" t="s">
        <v>121</v>
      </c>
      <c r="M10" s="163"/>
      <c r="N10" s="163"/>
      <c r="O10" s="18" t="s">
        <v>122</v>
      </c>
      <c r="P10" s="18" t="s">
        <v>65</v>
      </c>
      <c r="Q10" s="18" t="s">
        <v>60</v>
      </c>
      <c r="R10" s="18" t="s">
        <v>61</v>
      </c>
      <c r="S10" s="18" t="s">
        <v>30</v>
      </c>
      <c r="T10" s="18" t="s">
        <v>117</v>
      </c>
      <c r="U10" s="175"/>
      <c r="V10" s="176"/>
      <c r="W10" s="177"/>
      <c r="X10" s="178"/>
      <c r="Y10" s="149"/>
      <c r="Z10" s="149"/>
      <c r="AA10" s="149"/>
      <c r="AB10" s="149"/>
    </row>
    <row r="11" spans="1:28" ht="15" customHeight="1" x14ac:dyDescent="0.2">
      <c r="A11" s="144"/>
      <c r="B11" s="179" t="s">
        <v>12</v>
      </c>
      <c r="C11" s="65"/>
      <c r="D11" s="11"/>
      <c r="E11" s="180"/>
      <c r="F11" s="25">
        <f>PRODUCT(F8)</f>
        <v>23</v>
      </c>
      <c r="G11" s="25">
        <f>PRODUCT(G8)</f>
        <v>4</v>
      </c>
      <c r="H11" s="25">
        <f>PRODUCT(H8)</f>
        <v>2</v>
      </c>
      <c r="I11" s="25">
        <f>PRODUCT(I8)</f>
        <v>17</v>
      </c>
      <c r="J11" s="45">
        <f>PRODUCT(G11/F11)</f>
        <v>0.17391304347826086</v>
      </c>
      <c r="K11" s="24"/>
      <c r="L11" s="179" t="s">
        <v>123</v>
      </c>
      <c r="M11" s="65"/>
      <c r="N11" s="65"/>
      <c r="O11" s="25"/>
      <c r="P11" s="25"/>
      <c r="Q11" s="25"/>
      <c r="R11" s="25"/>
      <c r="S11" s="25"/>
      <c r="T11" s="45"/>
      <c r="U11" s="181"/>
      <c r="V11" s="182"/>
      <c r="W11" s="183"/>
      <c r="X11" s="184"/>
      <c r="Y11" s="149"/>
      <c r="Z11" s="149"/>
      <c r="AA11" s="149"/>
      <c r="AB11" s="149"/>
    </row>
    <row r="12" spans="1:28" ht="15" customHeight="1" x14ac:dyDescent="0.2">
      <c r="A12" s="144"/>
      <c r="B12" s="185" t="s">
        <v>14</v>
      </c>
      <c r="C12" s="186"/>
      <c r="D12" s="187"/>
      <c r="E12" s="188"/>
      <c r="F12" s="25"/>
      <c r="G12" s="25"/>
      <c r="H12" s="25"/>
      <c r="I12" s="25"/>
      <c r="J12" s="45"/>
      <c r="K12" s="24"/>
      <c r="L12" s="189" t="s">
        <v>124</v>
      </c>
      <c r="M12" s="190"/>
      <c r="N12" s="190"/>
      <c r="O12" s="25"/>
      <c r="P12" s="25"/>
      <c r="Q12" s="25"/>
      <c r="R12" s="25"/>
      <c r="S12" s="25"/>
      <c r="T12" s="45"/>
      <c r="U12" s="181"/>
      <c r="V12" s="191"/>
      <c r="W12" s="192"/>
      <c r="X12" s="193"/>
      <c r="Y12" s="149"/>
      <c r="Z12" s="149"/>
      <c r="AA12" s="149"/>
      <c r="AB12" s="149"/>
    </row>
    <row r="13" spans="1:28" ht="15" customHeight="1" x14ac:dyDescent="0.2">
      <c r="A13" s="144"/>
      <c r="B13" s="179" t="s">
        <v>15</v>
      </c>
      <c r="C13" s="65"/>
      <c r="D13" s="11"/>
      <c r="E13" s="180"/>
      <c r="F13" s="25">
        <f>SUM(P8)</f>
        <v>5</v>
      </c>
      <c r="G13" s="25">
        <f>SUM(Q8)</f>
        <v>4</v>
      </c>
      <c r="H13" s="25">
        <v>0</v>
      </c>
      <c r="I13" s="25">
        <f>SUM(S8)</f>
        <v>1</v>
      </c>
      <c r="J13" s="45">
        <f>PRODUCT(G13/F13)</f>
        <v>0.8</v>
      </c>
      <c r="K13" s="24"/>
      <c r="L13" s="179" t="s">
        <v>125</v>
      </c>
      <c r="M13" s="65"/>
      <c r="N13" s="11"/>
      <c r="O13" s="25"/>
      <c r="P13" s="25"/>
      <c r="Q13" s="25"/>
      <c r="R13" s="25"/>
      <c r="S13" s="25"/>
      <c r="T13" s="45"/>
      <c r="U13" s="181"/>
      <c r="V13" s="182"/>
      <c r="W13" s="192"/>
      <c r="X13" s="193"/>
      <c r="Y13" s="149"/>
      <c r="Z13" s="149"/>
      <c r="AA13" s="149"/>
      <c r="AB13" s="149"/>
    </row>
    <row r="14" spans="1:28" ht="15" customHeight="1" x14ac:dyDescent="0.2">
      <c r="A14" s="144"/>
      <c r="B14" s="176" t="s">
        <v>24</v>
      </c>
      <c r="C14" s="20"/>
      <c r="D14" s="14"/>
      <c r="E14" s="194"/>
      <c r="F14" s="18">
        <f>SUM(F11:F13)</f>
        <v>28</v>
      </c>
      <c r="G14" s="18">
        <f>SUM(G11:G13)</f>
        <v>8</v>
      </c>
      <c r="H14" s="18">
        <f>SUM(H11:H13)</f>
        <v>2</v>
      </c>
      <c r="I14" s="18">
        <f>SUM(I11:I13)</f>
        <v>18</v>
      </c>
      <c r="J14" s="34">
        <f>PRODUCT(G14/F14)</f>
        <v>0.2857142857142857</v>
      </c>
      <c r="K14" s="24"/>
      <c r="L14" s="176" t="s">
        <v>24</v>
      </c>
      <c r="M14" s="194"/>
      <c r="N14" s="194"/>
      <c r="O14" s="18"/>
      <c r="P14" s="18"/>
      <c r="Q14" s="18"/>
      <c r="R14" s="18"/>
      <c r="S14" s="18"/>
      <c r="T14" s="34"/>
      <c r="U14" s="195"/>
      <c r="V14" s="176"/>
      <c r="W14" s="194"/>
      <c r="X14" s="196"/>
      <c r="Y14" s="149"/>
      <c r="Z14" s="149"/>
      <c r="AA14" s="149"/>
      <c r="AB14" s="149"/>
    </row>
    <row r="15" spans="1:28" ht="15" customHeight="1" x14ac:dyDescent="0.2">
      <c r="A15" s="197"/>
      <c r="B15" s="144"/>
      <c r="C15" s="90"/>
      <c r="D15" s="24"/>
      <c r="E15" s="197"/>
      <c r="F15" s="144"/>
      <c r="G15" s="24"/>
      <c r="H15" s="24"/>
      <c r="I15" s="24"/>
      <c r="J15" s="24"/>
      <c r="K15" s="198"/>
      <c r="L15" s="144"/>
      <c r="M15" s="24"/>
      <c r="N15" s="24"/>
      <c r="O15" s="24"/>
      <c r="P15" s="144"/>
      <c r="Q15" s="24"/>
      <c r="R15" s="24"/>
      <c r="S15" s="24"/>
      <c r="T15" s="24"/>
      <c r="U15" s="144"/>
      <c r="V15" s="144"/>
      <c r="W15" s="144"/>
      <c r="X15" s="149"/>
      <c r="Y15" s="149"/>
      <c r="Z15" s="149"/>
      <c r="AA15" s="149"/>
      <c r="AB15" s="149"/>
    </row>
    <row r="16" spans="1:28" ht="15" customHeight="1" x14ac:dyDescent="0.2">
      <c r="A16" s="144"/>
      <c r="B16" s="144" t="s">
        <v>126</v>
      </c>
      <c r="C16" s="90" t="s">
        <v>53</v>
      </c>
      <c r="D16" s="24"/>
      <c r="E16" s="144"/>
      <c r="F16" s="144"/>
      <c r="G16" s="144"/>
      <c r="H16" s="24"/>
      <c r="I16" s="24"/>
      <c r="J16" s="24"/>
      <c r="K16" s="199"/>
      <c r="L16" s="144"/>
      <c r="M16" s="24"/>
      <c r="N16" s="24"/>
      <c r="O16" s="24"/>
      <c r="P16" s="144"/>
      <c r="Q16" s="24"/>
      <c r="R16" s="24"/>
      <c r="S16" s="24"/>
      <c r="T16" s="24"/>
      <c r="U16" s="144"/>
      <c r="V16" s="144"/>
      <c r="W16" s="144"/>
      <c r="X16" s="149"/>
      <c r="Y16" s="149"/>
      <c r="Z16" s="149"/>
      <c r="AA16" s="149"/>
      <c r="AB16" s="149"/>
    </row>
    <row r="17" spans="1:28" ht="15" customHeight="1" x14ac:dyDescent="0.2">
      <c r="A17" s="144"/>
      <c r="B17" s="144"/>
      <c r="C17" s="90"/>
      <c r="D17" s="24"/>
      <c r="E17" s="197"/>
      <c r="F17" s="144"/>
      <c r="G17" s="24"/>
      <c r="H17" s="24"/>
      <c r="I17" s="24"/>
      <c r="J17" s="24"/>
      <c r="K17" s="199"/>
      <c r="L17" s="144"/>
      <c r="M17" s="24"/>
      <c r="N17" s="24"/>
      <c r="O17" s="24"/>
      <c r="P17" s="144"/>
      <c r="Q17" s="24"/>
      <c r="R17" s="24"/>
      <c r="S17" s="24"/>
      <c r="T17" s="24"/>
      <c r="U17" s="144"/>
      <c r="V17" s="144"/>
      <c r="W17" s="144"/>
      <c r="X17" s="149"/>
      <c r="Y17" s="149"/>
      <c r="Z17" s="149"/>
      <c r="AA17" s="149"/>
      <c r="AB17" s="149"/>
    </row>
    <row r="18" spans="1:28" s="200" customFormat="1" ht="15" customHeight="1" x14ac:dyDescent="0.2">
      <c r="A18" s="144"/>
      <c r="B18" s="144"/>
      <c r="C18" s="90"/>
      <c r="D18" s="24"/>
      <c r="E18" s="197"/>
      <c r="F18" s="144"/>
      <c r="G18" s="24"/>
      <c r="H18" s="24"/>
      <c r="I18" s="24"/>
      <c r="J18" s="24"/>
      <c r="K18" s="199"/>
      <c r="L18" s="144"/>
      <c r="M18" s="24"/>
      <c r="N18" s="24"/>
      <c r="O18" s="24"/>
      <c r="P18" s="144"/>
      <c r="Q18" s="24"/>
      <c r="R18" s="24"/>
      <c r="S18" s="24"/>
      <c r="T18" s="24"/>
      <c r="U18" s="144"/>
      <c r="V18" s="144"/>
      <c r="W18" s="144"/>
      <c r="X18" s="149"/>
      <c r="Y18" s="149"/>
      <c r="Z18" s="149"/>
      <c r="AA18" s="149"/>
      <c r="AB18" s="149"/>
    </row>
    <row r="19" spans="1:28" s="200" customFormat="1" ht="15" customHeight="1" x14ac:dyDescent="0.2">
      <c r="A19" s="144"/>
      <c r="B19" s="144"/>
      <c r="C19" s="90"/>
      <c r="D19" s="24"/>
      <c r="E19" s="19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</row>
    <row r="20" spans="1:28" s="200" customFormat="1" ht="15" customHeight="1" x14ac:dyDescent="0.2">
      <c r="A20" s="144"/>
      <c r="B20" s="144"/>
      <c r="C20" s="90"/>
      <c r="D20" s="24"/>
      <c r="E20" s="197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</row>
    <row r="21" spans="1:28" s="200" customFormat="1" ht="15" customHeight="1" x14ac:dyDescent="0.2">
      <c r="A21" s="144"/>
      <c r="B21" s="144"/>
      <c r="C21" s="90"/>
      <c r="D21" s="24"/>
      <c r="E21" s="197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</row>
    <row r="22" spans="1:28" s="200" customFormat="1" ht="15" customHeight="1" x14ac:dyDescent="0.2">
      <c r="A22" s="144"/>
      <c r="B22" s="144"/>
      <c r="C22" s="90"/>
      <c r="D22" s="24"/>
      <c r="E22" s="197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</row>
    <row r="23" spans="1:28" s="200" customFormat="1" ht="15" customHeight="1" x14ac:dyDescent="0.2">
      <c r="A23" s="144"/>
      <c r="B23" s="144"/>
      <c r="C23" s="90"/>
      <c r="D23" s="24"/>
      <c r="E23" s="197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</row>
    <row r="24" spans="1:28" s="200" customFormat="1" ht="15" customHeight="1" x14ac:dyDescent="0.2">
      <c r="A24" s="144"/>
      <c r="B24" s="144"/>
      <c r="C24" s="90"/>
      <c r="D24" s="24"/>
      <c r="E24" s="197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</row>
    <row r="25" spans="1:28" ht="15" customHeight="1" x14ac:dyDescent="0.2">
      <c r="A25" s="144"/>
      <c r="B25" s="144"/>
      <c r="C25" s="90"/>
      <c r="D25" s="24"/>
      <c r="E25" s="197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</row>
    <row r="26" spans="1:28" s="200" customFormat="1" ht="15" customHeight="1" x14ac:dyDescent="0.2">
      <c r="A26" s="144"/>
      <c r="B26" s="144"/>
      <c r="C26" s="90"/>
      <c r="D26" s="24"/>
      <c r="E26" s="19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</row>
    <row r="27" spans="1:28" s="200" customFormat="1" ht="15" customHeight="1" x14ac:dyDescent="0.2">
      <c r="A27" s="144"/>
      <c r="B27" s="144"/>
      <c r="C27" s="90"/>
      <c r="D27" s="24"/>
      <c r="E27" s="19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</row>
    <row r="28" spans="1:28" s="200" customFormat="1" ht="15" customHeight="1" x14ac:dyDescent="0.2">
      <c r="A28" s="144"/>
      <c r="B28" s="144"/>
      <c r="C28" s="90"/>
      <c r="D28" s="24"/>
      <c r="E28" s="197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</row>
    <row r="29" spans="1:28" s="200" customFormat="1" ht="15" customHeight="1" x14ac:dyDescent="0.2">
      <c r="A29" s="144"/>
      <c r="B29" s="144"/>
      <c r="C29" s="90"/>
      <c r="D29" s="24"/>
      <c r="E29" s="197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</row>
    <row r="30" spans="1:28" s="200" customFormat="1" ht="15" customHeight="1" x14ac:dyDescent="0.2">
      <c r="A30" s="144"/>
      <c r="B30" s="144"/>
      <c r="C30" s="90"/>
      <c r="D30" s="24"/>
      <c r="E30" s="197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</row>
    <row r="31" spans="1:28" s="200" customFormat="1" ht="15" customHeight="1" x14ac:dyDescent="0.2">
      <c r="A31" s="144"/>
      <c r="B31" s="144"/>
      <c r="C31" s="90"/>
      <c r="D31" s="24"/>
      <c r="E31" s="197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</row>
    <row r="32" spans="1:28" s="200" customFormat="1" ht="15" customHeight="1" x14ac:dyDescent="0.2">
      <c r="A32" s="144"/>
      <c r="B32" s="144"/>
      <c r="C32" s="90"/>
      <c r="D32" s="24"/>
      <c r="E32" s="197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</row>
    <row r="33" spans="1:28" s="200" customFormat="1" ht="15" customHeight="1" x14ac:dyDescent="0.2">
      <c r="A33" s="144"/>
      <c r="B33" s="144"/>
      <c r="C33" s="90"/>
      <c r="D33" s="24"/>
      <c r="E33" s="197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</row>
    <row r="34" spans="1:28" s="200" customFormat="1" ht="15" customHeight="1" x14ac:dyDescent="0.2">
      <c r="A34" s="144"/>
      <c r="B34" s="144"/>
      <c r="C34" s="90"/>
      <c r="D34" s="24"/>
      <c r="E34" s="197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</row>
    <row r="35" spans="1:28" s="200" customFormat="1" ht="15" customHeight="1" x14ac:dyDescent="0.2">
      <c r="A35" s="144"/>
      <c r="B35" s="144"/>
      <c r="C35" s="90"/>
      <c r="D35" s="24"/>
      <c r="E35" s="197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</row>
    <row r="36" spans="1:28" s="200" customFormat="1" ht="15" customHeight="1" x14ac:dyDescent="0.2">
      <c r="A36" s="144"/>
      <c r="B36" s="144"/>
      <c r="C36" s="90"/>
      <c r="D36" s="24"/>
      <c r="E36" s="197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</row>
    <row r="37" spans="1:28" s="200" customFormat="1" ht="15" customHeight="1" x14ac:dyDescent="0.2">
      <c r="A37" s="144"/>
      <c r="B37" s="144"/>
      <c r="C37" s="90"/>
      <c r="D37" s="24"/>
      <c r="E37" s="197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</row>
    <row r="38" spans="1:28" s="200" customFormat="1" ht="15" customHeight="1" x14ac:dyDescent="0.2">
      <c r="A38" s="144"/>
      <c r="B38" s="144"/>
      <c r="C38" s="90"/>
      <c r="D38" s="24"/>
      <c r="E38" s="197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</row>
    <row r="39" spans="1:28" s="200" customFormat="1" ht="15" customHeight="1" x14ac:dyDescent="0.2">
      <c r="A39" s="144"/>
      <c r="B39" s="144"/>
      <c r="C39" s="90"/>
      <c r="D39" s="24"/>
      <c r="E39" s="197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</row>
    <row r="40" spans="1:28" s="200" customFormat="1" ht="15" customHeight="1" x14ac:dyDescent="0.2">
      <c r="A40" s="144"/>
      <c r="B40" s="144"/>
      <c r="C40" s="90"/>
      <c r="D40" s="24"/>
      <c r="E40" s="19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</row>
    <row r="41" spans="1:28" s="200" customFormat="1" ht="15" customHeight="1" x14ac:dyDescent="0.2">
      <c r="A41" s="144"/>
      <c r="B41" s="144"/>
      <c r="C41" s="90"/>
      <c r="D41" s="24"/>
      <c r="E41" s="197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</row>
    <row r="42" spans="1:28" s="200" customFormat="1" ht="15" customHeight="1" x14ac:dyDescent="0.2">
      <c r="A42" s="144"/>
      <c r="B42" s="144"/>
      <c r="C42" s="90"/>
      <c r="D42" s="24"/>
      <c r="E42" s="197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  <row r="43" spans="1:28" s="200" customFormat="1" ht="15" customHeight="1" x14ac:dyDescent="0.2">
      <c r="A43" s="144"/>
      <c r="B43" s="144"/>
      <c r="C43" s="90"/>
      <c r="D43" s="24"/>
      <c r="E43" s="197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</row>
    <row r="44" spans="1:28" s="200" customFormat="1" ht="15" customHeight="1" x14ac:dyDescent="0.2">
      <c r="A44" s="144"/>
      <c r="B44" s="144"/>
      <c r="C44" s="90"/>
      <c r="D44" s="24"/>
      <c r="E44" s="197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</row>
    <row r="45" spans="1:28" s="200" customFormat="1" ht="15" customHeight="1" x14ac:dyDescent="0.2">
      <c r="A45" s="144"/>
      <c r="B45" s="144"/>
      <c r="C45" s="90"/>
      <c r="D45" s="24"/>
      <c r="E45" s="197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</row>
    <row r="46" spans="1:28" s="200" customFormat="1" ht="15" customHeight="1" x14ac:dyDescent="0.2">
      <c r="A46" s="144"/>
      <c r="B46" s="144"/>
      <c r="C46" s="90"/>
      <c r="D46" s="24"/>
      <c r="E46" s="197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</row>
    <row r="47" spans="1:28" s="200" customFormat="1" ht="15" customHeight="1" x14ac:dyDescent="0.2">
      <c r="A47" s="144"/>
      <c r="B47" s="144"/>
      <c r="C47" s="90"/>
      <c r="D47" s="24"/>
      <c r="E47" s="197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</row>
    <row r="48" spans="1:28" s="200" customFormat="1" ht="15" customHeight="1" x14ac:dyDescent="0.2">
      <c r="A48" s="144"/>
      <c r="B48" s="144"/>
      <c r="C48" s="90"/>
      <c r="D48" s="24"/>
      <c r="E48" s="197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</row>
    <row r="49" spans="1:28" s="200" customFormat="1" ht="15" customHeight="1" x14ac:dyDescent="0.2">
      <c r="A49" s="144"/>
      <c r="B49" s="144"/>
      <c r="C49" s="90"/>
      <c r="D49" s="24"/>
      <c r="E49" s="197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</row>
    <row r="50" spans="1:28" s="200" customFormat="1" ht="15" customHeight="1" x14ac:dyDescent="0.2">
      <c r="A50" s="144"/>
      <c r="B50" s="144"/>
      <c r="C50" s="90"/>
      <c r="D50" s="24"/>
      <c r="E50" s="197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</row>
    <row r="51" spans="1:28" s="200" customFormat="1" ht="15" customHeight="1" x14ac:dyDescent="0.2">
      <c r="A51" s="144"/>
      <c r="B51" s="144"/>
      <c r="C51" s="90"/>
      <c r="D51" s="24"/>
      <c r="E51" s="197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</row>
    <row r="52" spans="1:28" s="200" customFormat="1" ht="15" customHeight="1" x14ac:dyDescent="0.2">
      <c r="A52" s="144"/>
      <c r="B52" s="144"/>
      <c r="C52" s="90"/>
      <c r="D52" s="24"/>
      <c r="E52" s="197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</row>
    <row r="53" spans="1:28" s="200" customFormat="1" ht="15" customHeight="1" x14ac:dyDescent="0.2">
      <c r="A53" s="144"/>
      <c r="B53" s="144"/>
      <c r="C53" s="90"/>
      <c r="D53" s="24"/>
      <c r="E53" s="197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2020-09-11T21:52:51Z</dcterms:modified>
</cp:coreProperties>
</file>