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S9" i="3" l="1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M13" i="3" s="1"/>
  <c r="G9" i="3"/>
  <c r="G13" i="3" s="1"/>
  <c r="G15" i="3" s="1"/>
  <c r="F9" i="3"/>
  <c r="F13" i="3" s="1"/>
  <c r="N13" i="3" s="1"/>
  <c r="E9" i="3"/>
  <c r="E13" i="3" s="1"/>
  <c r="E15" i="3" s="1"/>
  <c r="J9" i="3" l="1"/>
  <c r="L13" i="3"/>
  <c r="AR9" i="3"/>
  <c r="J13" i="3"/>
  <c r="O13" i="3"/>
  <c r="K14" i="3"/>
  <c r="K15" i="3" s="1"/>
  <c r="J15" i="3" s="1"/>
  <c r="F14" i="3"/>
  <c r="L14" i="3" s="1"/>
  <c r="H14" i="3"/>
  <c r="N14" i="3" s="1"/>
  <c r="O15" i="3"/>
  <c r="O14" i="3"/>
  <c r="J14" i="3"/>
  <c r="M14" i="3"/>
  <c r="AF9" i="3"/>
  <c r="H15" i="3" l="1"/>
  <c r="M15" i="3" s="1"/>
  <c r="F15" i="3"/>
  <c r="L15" i="3" l="1"/>
  <c r="N15" i="3"/>
</calcChain>
</file>

<file path=xl/sharedStrings.xml><?xml version="1.0" encoding="utf-8"?>
<sst xmlns="http://schemas.openxmlformats.org/spreadsheetml/2006/main" count="128" uniqueCount="73">
  <si>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</si>
  <si>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</si>
  <si>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</si>
  <si>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</si>
  <si>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</si>
  <si>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</si>
  <si>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</si>
  <si>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</si>
  <si>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</si>
  <si>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</si>
  <si>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</si>
  <si>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</si>
  <si>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</si>
  <si>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</si>
  <si>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</si>
  <si>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</si>
  <si>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</si>
  <si>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PuMu = Puna-Mustat, Helsinki  (1941)</t>
  </si>
  <si>
    <t>PePe = Pelipeikot, Halsinki  (1952)</t>
  </si>
  <si>
    <t>8.</t>
  </si>
  <si>
    <t>PuMu</t>
  </si>
  <si>
    <t>Mikko Liukku</t>
  </si>
  <si>
    <t>PePe</t>
  </si>
  <si>
    <t>7.</t>
  </si>
  <si>
    <t>12.4.1984</t>
  </si>
  <si>
    <t>Espoo</t>
  </si>
  <si>
    <t>5.</t>
  </si>
  <si>
    <t>3.</t>
  </si>
  <si>
    <t>1.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</si>
  <si>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</si>
  <si>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</si>
  <si>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</si>
  <si>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</si>
  <si>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</si>
  <si>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</si>
  <si>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</si>
  <si>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</si>
  <si>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</si>
  <si>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</si>
  <si>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</si>
  <si>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</si>
  <si>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</si>
  <si>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</si>
  <si>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</si>
  <si>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Itä</t>
  </si>
  <si>
    <t>Petri Veikkanen</t>
  </si>
  <si>
    <t>1972</t>
  </si>
  <si>
    <t>3v</t>
  </si>
  <si>
    <t>04.08. 2000  Oulu</t>
  </si>
  <si>
    <t xml:space="preserve">  1-2  (1-0, 4-6, 0-1)</t>
  </si>
  <si>
    <t>Timo Allinen</t>
  </si>
  <si>
    <t>1237</t>
  </si>
  <si>
    <t>jok</t>
  </si>
  <si>
    <t xml:space="preserve"> ITÄ - LÄNSI - KORTTI</t>
  </si>
  <si>
    <t>1/4</t>
  </si>
  <si>
    <t>1/2</t>
  </si>
  <si>
    <t>0/1</t>
  </si>
  <si>
    <t>0/2</t>
  </si>
  <si>
    <t>0/3</t>
  </si>
  <si>
    <t>1/7</t>
  </si>
  <si>
    <t>1/3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</si>
  <si>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</si>
  <si>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</si>
  <si>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</si>
  <si>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</si>
  <si>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</si>
  <si>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</si>
  <si>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</si>
  <si>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</si>
  <si>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</si>
  <si>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</si>
  <si>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Espoo = Espoon Pesis  (1996)</t>
  </si>
  <si>
    <t>Päiväkummun Pesis,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</si>
</sst>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8"/>
      <c r="B1" s="38" t="s">
        <v>21</v>
      </c>
      <c r="C1" s="4"/>
      <c r="D1" s="5"/>
      <c r="E1" s="6" t="s">
        <v>24</v>
      </c>
      <c r="F1" s="79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79"/>
      <c r="AB1" s="79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39" t="s">
        <v>16</v>
      </c>
      <c r="C2" s="40"/>
      <c r="D2" s="41"/>
      <c r="E2" s="11" t="s">
        <v>8</v>
      </c>
      <c r="F2" s="12"/>
      <c r="G2" s="12"/>
      <c r="H2" s="12"/>
      <c r="I2" s="18"/>
      <c r="J2" s="13"/>
      <c r="K2" s="56"/>
      <c r="L2" s="20" t="s">
        <v>61</v>
      </c>
      <c r="M2" s="12"/>
      <c r="N2" s="12"/>
      <c r="O2" s="19"/>
      <c r="P2" s="17"/>
      <c r="Q2" s="20" t="s">
        <v>62</v>
      </c>
      <c r="R2" s="12"/>
      <c r="S2" s="12"/>
      <c r="T2" s="12"/>
      <c r="U2" s="18"/>
      <c r="V2" s="19"/>
      <c r="W2" s="17"/>
      <c r="X2" s="80" t="s">
        <v>63</v>
      </c>
      <c r="Y2" s="45"/>
      <c r="Z2" s="81"/>
      <c r="AA2" s="11" t="s">
        <v>8</v>
      </c>
      <c r="AB2" s="12"/>
      <c r="AC2" s="12"/>
      <c r="AD2" s="12"/>
      <c r="AE2" s="18"/>
      <c r="AF2" s="13"/>
      <c r="AG2" s="56"/>
      <c r="AH2" s="20" t="s">
        <v>64</v>
      </c>
      <c r="AI2" s="12"/>
      <c r="AJ2" s="12"/>
      <c r="AK2" s="19"/>
      <c r="AL2" s="17"/>
      <c r="AM2" s="20" t="s">
        <v>62</v>
      </c>
      <c r="AN2" s="12"/>
      <c r="AO2" s="12"/>
      <c r="AP2" s="12"/>
      <c r="AQ2" s="18"/>
      <c r="AR2" s="19"/>
      <c r="AS2" s="82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82"/>
      <c r="L3" s="16" t="s">
        <v>4</v>
      </c>
      <c r="M3" s="16" t="s">
        <v>5</v>
      </c>
      <c r="N3" s="16" t="s">
        <v>65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82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82"/>
      <c r="AH3" s="16" t="s">
        <v>4</v>
      </c>
      <c r="AI3" s="16" t="s">
        <v>5</v>
      </c>
      <c r="AJ3" s="16" t="s">
        <v>65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82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5"/>
      <c r="C4" s="26"/>
      <c r="D4" s="83"/>
      <c r="E4" s="25"/>
      <c r="F4" s="25"/>
      <c r="G4" s="25"/>
      <c r="H4" s="43"/>
      <c r="I4" s="25"/>
      <c r="J4" s="84"/>
      <c r="K4" s="24"/>
      <c r="L4" s="71"/>
      <c r="M4" s="16"/>
      <c r="N4" s="16"/>
      <c r="O4" s="16"/>
      <c r="P4" s="21"/>
      <c r="Q4" s="25"/>
      <c r="R4" s="25"/>
      <c r="S4" s="43"/>
      <c r="T4" s="25"/>
      <c r="U4" s="25"/>
      <c r="V4" s="85"/>
      <c r="W4" s="24"/>
      <c r="X4" s="25">
        <v>2002</v>
      </c>
      <c r="Y4" s="25" t="s">
        <v>23</v>
      </c>
      <c r="Z4" s="83" t="s">
        <v>22</v>
      </c>
      <c r="AA4" s="25">
        <v>18</v>
      </c>
      <c r="AB4" s="25">
        <v>0</v>
      </c>
      <c r="AC4" s="25">
        <v>3</v>
      </c>
      <c r="AD4" s="25">
        <v>20</v>
      </c>
      <c r="AE4" s="25">
        <v>54</v>
      </c>
      <c r="AF4" s="33">
        <v>0.46550000000000002</v>
      </c>
      <c r="AG4" s="107">
        <v>116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86"/>
      <c r="AS4" s="1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5"/>
      <c r="C5" s="26"/>
      <c r="D5" s="83"/>
      <c r="E5" s="25"/>
      <c r="F5" s="25"/>
      <c r="G5" s="25"/>
      <c r="H5" s="43"/>
      <c r="I5" s="25"/>
      <c r="J5" s="84"/>
      <c r="K5" s="24"/>
      <c r="L5" s="71"/>
      <c r="M5" s="16"/>
      <c r="N5" s="16"/>
      <c r="O5" s="16"/>
      <c r="P5" s="21"/>
      <c r="Q5" s="25"/>
      <c r="R5" s="25"/>
      <c r="S5" s="43"/>
      <c r="T5" s="25"/>
      <c r="U5" s="25"/>
      <c r="V5" s="85"/>
      <c r="W5" s="24"/>
      <c r="X5" s="25">
        <v>2003</v>
      </c>
      <c r="Y5" s="25" t="s">
        <v>26</v>
      </c>
      <c r="Z5" s="83" t="s">
        <v>20</v>
      </c>
      <c r="AA5" s="25">
        <v>17</v>
      </c>
      <c r="AB5" s="25">
        <v>3</v>
      </c>
      <c r="AC5" s="25">
        <v>9</v>
      </c>
      <c r="AD5" s="25">
        <v>10</v>
      </c>
      <c r="AE5" s="25">
        <v>49</v>
      </c>
      <c r="AF5" s="33">
        <v>0.4803</v>
      </c>
      <c r="AG5" s="107">
        <v>102</v>
      </c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86"/>
      <c r="AS5" s="1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5"/>
      <c r="C6" s="26"/>
      <c r="D6" s="83"/>
      <c r="E6" s="25"/>
      <c r="F6" s="25"/>
      <c r="G6" s="25"/>
      <c r="H6" s="43"/>
      <c r="I6" s="25"/>
      <c r="J6" s="84"/>
      <c r="K6" s="24"/>
      <c r="L6" s="71"/>
      <c r="M6" s="16"/>
      <c r="N6" s="16"/>
      <c r="O6" s="16"/>
      <c r="P6" s="21"/>
      <c r="Q6" s="25"/>
      <c r="R6" s="25"/>
      <c r="S6" s="43"/>
      <c r="T6" s="25"/>
      <c r="U6" s="25"/>
      <c r="V6" s="85"/>
      <c r="W6" s="24"/>
      <c r="X6" s="25">
        <v>2004</v>
      </c>
      <c r="Y6" s="25" t="s">
        <v>27</v>
      </c>
      <c r="Z6" s="83" t="s">
        <v>20</v>
      </c>
      <c r="AA6" s="25">
        <v>11</v>
      </c>
      <c r="AB6" s="25">
        <v>2</v>
      </c>
      <c r="AC6" s="25">
        <v>9</v>
      </c>
      <c r="AD6" s="25">
        <v>7</v>
      </c>
      <c r="AE6" s="25">
        <v>36</v>
      </c>
      <c r="AF6" s="33">
        <v>0.5806</v>
      </c>
      <c r="AG6" s="107">
        <v>62</v>
      </c>
      <c r="AH6" s="16"/>
      <c r="AI6" s="16"/>
      <c r="AJ6" s="16"/>
      <c r="AK6" s="16"/>
      <c r="AL6" s="21"/>
      <c r="AM6" s="25">
        <v>2</v>
      </c>
      <c r="AN6" s="25">
        <v>0</v>
      </c>
      <c r="AO6" s="25">
        <v>1</v>
      </c>
      <c r="AP6" s="25">
        <v>0</v>
      </c>
      <c r="AQ6" s="25">
        <v>3</v>
      </c>
      <c r="AR6" s="86">
        <v>0.2142</v>
      </c>
      <c r="AS6" s="1">
        <v>14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5"/>
      <c r="C7" s="26"/>
      <c r="D7" s="83"/>
      <c r="E7" s="25"/>
      <c r="F7" s="25"/>
      <c r="G7" s="25"/>
      <c r="H7" s="43"/>
      <c r="I7" s="25"/>
      <c r="J7" s="84"/>
      <c r="K7" s="24"/>
      <c r="L7" s="71"/>
      <c r="M7" s="16"/>
      <c r="N7" s="16"/>
      <c r="O7" s="16"/>
      <c r="P7" s="21"/>
      <c r="Q7" s="25"/>
      <c r="R7" s="25"/>
      <c r="S7" s="43"/>
      <c r="T7" s="25"/>
      <c r="U7" s="25"/>
      <c r="V7" s="85"/>
      <c r="W7" s="24"/>
      <c r="X7" s="25">
        <v>2005</v>
      </c>
      <c r="Y7" s="25" t="s">
        <v>28</v>
      </c>
      <c r="Z7" s="83" t="s">
        <v>20</v>
      </c>
      <c r="AA7" s="25">
        <v>14</v>
      </c>
      <c r="AB7" s="25">
        <v>4</v>
      </c>
      <c r="AC7" s="25">
        <v>8</v>
      </c>
      <c r="AD7" s="25">
        <v>21</v>
      </c>
      <c r="AE7" s="25">
        <v>52</v>
      </c>
      <c r="AF7" s="33">
        <v>0.60460000000000003</v>
      </c>
      <c r="AG7" s="107">
        <v>86</v>
      </c>
      <c r="AH7" s="16"/>
      <c r="AI7" s="16"/>
      <c r="AJ7" s="16"/>
      <c r="AK7" s="16"/>
      <c r="AL7" s="21"/>
      <c r="AM7" s="25">
        <v>4</v>
      </c>
      <c r="AN7" s="25">
        <v>1</v>
      </c>
      <c r="AO7" s="25">
        <v>5</v>
      </c>
      <c r="AP7" s="25">
        <v>1</v>
      </c>
      <c r="AQ7" s="25">
        <v>15</v>
      </c>
      <c r="AR7" s="86">
        <v>0.48380000000000001</v>
      </c>
      <c r="AS7" s="1">
        <v>31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5">
        <v>2006</v>
      </c>
      <c r="C8" s="26" t="s">
        <v>19</v>
      </c>
      <c r="D8" s="83" t="s">
        <v>20</v>
      </c>
      <c r="E8" s="25">
        <v>16</v>
      </c>
      <c r="F8" s="25">
        <v>2</v>
      </c>
      <c r="G8" s="25">
        <v>5</v>
      </c>
      <c r="H8" s="43">
        <v>7</v>
      </c>
      <c r="I8" s="25">
        <v>38</v>
      </c>
      <c r="J8" s="84">
        <v>0.4175824175824176</v>
      </c>
      <c r="K8" s="24">
        <v>91</v>
      </c>
      <c r="L8" s="71"/>
      <c r="M8" s="16"/>
      <c r="N8" s="16"/>
      <c r="O8" s="16"/>
      <c r="P8" s="21"/>
      <c r="Q8" s="25"/>
      <c r="R8" s="25"/>
      <c r="S8" s="43"/>
      <c r="T8" s="25"/>
      <c r="U8" s="25"/>
      <c r="V8" s="85"/>
      <c r="W8" s="24"/>
      <c r="X8" s="25">
        <v>2006</v>
      </c>
      <c r="Y8" s="25" t="s">
        <v>19</v>
      </c>
      <c r="Z8" s="83" t="s">
        <v>25</v>
      </c>
      <c r="AA8" s="25">
        <v>3</v>
      </c>
      <c r="AB8" s="25">
        <v>0</v>
      </c>
      <c r="AC8" s="25">
        <v>0</v>
      </c>
      <c r="AD8" s="25">
        <v>3</v>
      </c>
      <c r="AE8" s="25">
        <v>12</v>
      </c>
      <c r="AF8" s="33">
        <v>0.6</v>
      </c>
      <c r="AG8" s="107">
        <v>20</v>
      </c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86"/>
      <c r="AS8" s="1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ht="14.25" x14ac:dyDescent="0.2">
      <c r="A9" s="28"/>
      <c r="B9" s="44" t="s">
        <v>66</v>
      </c>
      <c r="C9" s="87"/>
      <c r="D9" s="88"/>
      <c r="E9" s="89">
        <f>SUM(E4:E8)</f>
        <v>16</v>
      </c>
      <c r="F9" s="89">
        <f>SUM(F4:F8)</f>
        <v>2</v>
      </c>
      <c r="G9" s="89">
        <f>SUM(G4:G8)</f>
        <v>5</v>
      </c>
      <c r="H9" s="89">
        <f>SUM(H4:H8)</f>
        <v>7</v>
      </c>
      <c r="I9" s="89">
        <f>SUM(I4:I8)</f>
        <v>38</v>
      </c>
      <c r="J9" s="90">
        <f>PRODUCT(I9/K9)</f>
        <v>0.4175824175824176</v>
      </c>
      <c r="K9" s="56">
        <f>SUM(K4:K8)</f>
        <v>91</v>
      </c>
      <c r="L9" s="20"/>
      <c r="M9" s="18"/>
      <c r="N9" s="91"/>
      <c r="O9" s="92"/>
      <c r="P9" s="21"/>
      <c r="Q9" s="89">
        <f>SUM(Q4:Q8)</f>
        <v>0</v>
      </c>
      <c r="R9" s="89">
        <f>SUM(R4:R8)</f>
        <v>0</v>
      </c>
      <c r="S9" s="89">
        <f>SUM(S4:S8)</f>
        <v>0</v>
      </c>
      <c r="T9" s="89">
        <f>SUM(T4:T8)</f>
        <v>0</v>
      </c>
      <c r="U9" s="89">
        <f>SUM(U4:U8)</f>
        <v>0</v>
      </c>
      <c r="V9" s="27">
        <v>0</v>
      </c>
      <c r="W9" s="56">
        <f>SUM(W4:W8)</f>
        <v>0</v>
      </c>
      <c r="X9" s="14" t="s">
        <v>66</v>
      </c>
      <c r="Y9" s="15"/>
      <c r="Z9" s="13"/>
      <c r="AA9" s="89">
        <f>SUM(AA4:AA8)</f>
        <v>63</v>
      </c>
      <c r="AB9" s="89">
        <f>SUM(AB4:AB8)</f>
        <v>9</v>
      </c>
      <c r="AC9" s="89">
        <f>SUM(AC4:AC8)</f>
        <v>29</v>
      </c>
      <c r="AD9" s="89">
        <f>SUM(AD4:AD8)</f>
        <v>61</v>
      </c>
      <c r="AE9" s="89">
        <f>SUM(AE4:AE8)</f>
        <v>203</v>
      </c>
      <c r="AF9" s="90">
        <f>PRODUCT(AE9/AG9)</f>
        <v>0.52590673575129532</v>
      </c>
      <c r="AG9" s="56">
        <f>SUM(AG4:AG8)</f>
        <v>386</v>
      </c>
      <c r="AH9" s="20"/>
      <c r="AI9" s="18"/>
      <c r="AJ9" s="91"/>
      <c r="AK9" s="92"/>
      <c r="AL9" s="21"/>
      <c r="AM9" s="89">
        <f>SUM(AM4:AM8)</f>
        <v>6</v>
      </c>
      <c r="AN9" s="89">
        <f>SUM(AN4:AN8)</f>
        <v>1</v>
      </c>
      <c r="AO9" s="89">
        <f>SUM(AO4:AO8)</f>
        <v>6</v>
      </c>
      <c r="AP9" s="89">
        <f>SUM(AP4:AP8)</f>
        <v>1</v>
      </c>
      <c r="AQ9" s="89">
        <f>SUM(AQ4:AQ8)</f>
        <v>18</v>
      </c>
      <c r="AR9" s="90">
        <f>PRODUCT(AQ9/AS9)</f>
        <v>0.4</v>
      </c>
      <c r="AS9" s="82">
        <f>SUM(AS4:AS8)</f>
        <v>45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93"/>
      <c r="K10" s="24"/>
      <c r="L10" s="21"/>
      <c r="M10" s="21"/>
      <c r="N10" s="21"/>
      <c r="O10" s="21"/>
      <c r="P10" s="28"/>
      <c r="Q10" s="28"/>
      <c r="R10" s="29"/>
      <c r="S10" s="28"/>
      <c r="T10" s="28"/>
      <c r="U10" s="21"/>
      <c r="V10" s="21"/>
      <c r="W10" s="24"/>
      <c r="X10" s="28"/>
      <c r="Y10" s="28"/>
      <c r="Z10" s="28"/>
      <c r="AA10" s="28"/>
      <c r="AB10" s="28"/>
      <c r="AC10" s="28"/>
      <c r="AD10" s="28"/>
      <c r="AE10" s="28"/>
      <c r="AF10" s="93"/>
      <c r="AG10" s="24"/>
      <c r="AH10" s="21"/>
      <c r="AI10" s="21"/>
      <c r="AJ10" s="21"/>
      <c r="AK10" s="21"/>
      <c r="AL10" s="28"/>
      <c r="AM10" s="28"/>
      <c r="AN10" s="29"/>
      <c r="AO10" s="28"/>
      <c r="AP10" s="28"/>
      <c r="AQ10" s="21"/>
      <c r="AR10" s="21"/>
      <c r="AS10" s="24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94" t="s">
        <v>67</v>
      </c>
      <c r="C11" s="95"/>
      <c r="D11" s="96"/>
      <c r="E11" s="13" t="s">
        <v>2</v>
      </c>
      <c r="F11" s="16" t="s">
        <v>7</v>
      </c>
      <c r="G11" s="13" t="s">
        <v>4</v>
      </c>
      <c r="H11" s="16" t="s">
        <v>5</v>
      </c>
      <c r="I11" s="16" t="s">
        <v>9</v>
      </c>
      <c r="J11" s="16" t="s">
        <v>10</v>
      </c>
      <c r="K11" s="21"/>
      <c r="L11" s="16" t="s">
        <v>11</v>
      </c>
      <c r="M11" s="16" t="s">
        <v>12</v>
      </c>
      <c r="N11" s="16" t="s">
        <v>68</v>
      </c>
      <c r="O11" s="16" t="s">
        <v>69</v>
      </c>
      <c r="Q11" s="29"/>
      <c r="R11" s="29" t="s">
        <v>15</v>
      </c>
      <c r="S11" s="29"/>
      <c r="T11" s="28" t="s">
        <v>72</v>
      </c>
      <c r="U11" s="21"/>
      <c r="V11" s="24"/>
      <c r="W11" s="24"/>
      <c r="X11" s="97"/>
      <c r="Y11" s="97"/>
      <c r="Z11" s="97"/>
      <c r="AA11" s="97"/>
      <c r="AB11" s="97"/>
      <c r="AC11" s="29"/>
      <c r="AD11" s="29"/>
      <c r="AE11" s="29"/>
      <c r="AF11" s="28"/>
      <c r="AG11" s="28"/>
      <c r="AH11" s="28"/>
      <c r="AI11" s="28"/>
      <c r="AJ11" s="28"/>
      <c r="AK11" s="28"/>
      <c r="AM11" s="24"/>
      <c r="AN11" s="97"/>
      <c r="AO11" s="97"/>
      <c r="AP11" s="97"/>
      <c r="AQ11" s="97"/>
      <c r="AR11" s="97"/>
      <c r="AS11" s="97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30" t="s">
        <v>70</v>
      </c>
      <c r="C12" s="10"/>
      <c r="D12" s="31"/>
      <c r="E12" s="98">
        <v>0</v>
      </c>
      <c r="F12" s="98">
        <v>0</v>
      </c>
      <c r="G12" s="98">
        <v>0</v>
      </c>
      <c r="H12" s="98">
        <v>0</v>
      </c>
      <c r="I12" s="98">
        <v>0</v>
      </c>
      <c r="J12" s="99">
        <v>0</v>
      </c>
      <c r="K12" s="28">
        <v>0</v>
      </c>
      <c r="L12" s="100">
        <v>0</v>
      </c>
      <c r="M12" s="100">
        <v>0</v>
      </c>
      <c r="N12" s="100">
        <v>0</v>
      </c>
      <c r="O12" s="100">
        <v>0</v>
      </c>
      <c r="Q12" s="29"/>
      <c r="R12" s="29"/>
      <c r="S12" s="29"/>
      <c r="T12" s="28" t="s">
        <v>18</v>
      </c>
      <c r="U12" s="28"/>
      <c r="V12" s="28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8"/>
      <c r="AL12" s="28"/>
      <c r="AM12" s="28"/>
      <c r="AN12" s="29"/>
      <c r="AO12" s="29"/>
      <c r="AP12" s="29"/>
      <c r="AQ12" s="29"/>
      <c r="AR12" s="29"/>
      <c r="AS12" s="29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101" t="s">
        <v>16</v>
      </c>
      <c r="C13" s="102"/>
      <c r="D13" s="103"/>
      <c r="E13" s="98">
        <f>PRODUCT(E9+Q9)</f>
        <v>16</v>
      </c>
      <c r="F13" s="98">
        <f>PRODUCT(F9+R9)</f>
        <v>2</v>
      </c>
      <c r="G13" s="98">
        <f>PRODUCT(G9+S9)</f>
        <v>5</v>
      </c>
      <c r="H13" s="98">
        <f>PRODUCT(H9+T9)</f>
        <v>7</v>
      </c>
      <c r="I13" s="98">
        <f>PRODUCT(I9+U9)</f>
        <v>38</v>
      </c>
      <c r="J13" s="99">
        <f>PRODUCT(I13/K13)</f>
        <v>0.4175824175824176</v>
      </c>
      <c r="K13" s="28">
        <f>PRODUCT(K9+W9)</f>
        <v>91</v>
      </c>
      <c r="L13" s="100">
        <f>PRODUCT((F13+G13)/E13)</f>
        <v>0.4375</v>
      </c>
      <c r="M13" s="100">
        <f>PRODUCT(H13/E13)</f>
        <v>0.4375</v>
      </c>
      <c r="N13" s="100">
        <f>PRODUCT((F13+G13+H13)/E13)</f>
        <v>0.875</v>
      </c>
      <c r="O13" s="100">
        <f>PRODUCT(I13/E13)</f>
        <v>2.375</v>
      </c>
      <c r="Q13" s="29"/>
      <c r="R13" s="29"/>
      <c r="S13" s="29"/>
      <c r="T13" s="28" t="s">
        <v>17</v>
      </c>
      <c r="U13" s="28"/>
      <c r="V13" s="28"/>
      <c r="W13" s="28"/>
      <c r="X13" s="28"/>
      <c r="Y13" s="28"/>
      <c r="Z13" s="28"/>
      <c r="AA13" s="28"/>
      <c r="AB13" s="28"/>
      <c r="AC13" s="29"/>
      <c r="AD13" s="29"/>
      <c r="AE13" s="29"/>
      <c r="AF13" s="29"/>
      <c r="AG13" s="29"/>
      <c r="AH13" s="29"/>
      <c r="AI13" s="29"/>
      <c r="AJ13" s="29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3" t="s">
        <v>63</v>
      </c>
      <c r="C14" s="22"/>
      <c r="D14" s="37"/>
      <c r="E14" s="98">
        <f>PRODUCT(AA9+AM9)</f>
        <v>69</v>
      </c>
      <c r="F14" s="98">
        <f>PRODUCT(AB9+AN9)</f>
        <v>10</v>
      </c>
      <c r="G14" s="98">
        <f>PRODUCT(AC9+AO9)</f>
        <v>35</v>
      </c>
      <c r="H14" s="98">
        <f>PRODUCT(AD9+AP9)</f>
        <v>62</v>
      </c>
      <c r="I14" s="98">
        <f>PRODUCT(AE9+AQ9)</f>
        <v>221</v>
      </c>
      <c r="J14" s="99">
        <f>PRODUCT(I14/K14)</f>
        <v>0.51276102088167053</v>
      </c>
      <c r="K14" s="21">
        <f>PRODUCT(AG9+AS9)</f>
        <v>431</v>
      </c>
      <c r="L14" s="100">
        <f>PRODUCT((F14+G14)/E14)</f>
        <v>0.65217391304347827</v>
      </c>
      <c r="M14" s="100">
        <f>PRODUCT(H14/E14)</f>
        <v>0.89855072463768115</v>
      </c>
      <c r="N14" s="100">
        <f>PRODUCT((F14+G14+H14)/E14)</f>
        <v>1.5507246376811594</v>
      </c>
      <c r="O14" s="100">
        <f>PRODUCT(I14/E14)</f>
        <v>3.2028985507246377</v>
      </c>
      <c r="Q14" s="29"/>
      <c r="R14" s="29"/>
      <c r="S14" s="28"/>
      <c r="T14" s="63" t="s">
        <v>71</v>
      </c>
      <c r="U14" s="21"/>
      <c r="V14" s="21"/>
      <c r="W14" s="28"/>
      <c r="X14" s="28"/>
      <c r="Y14" s="28"/>
      <c r="Z14" s="28"/>
      <c r="AA14" s="28"/>
      <c r="AB14" s="28"/>
      <c r="AC14" s="29"/>
      <c r="AD14" s="29"/>
      <c r="AE14" s="29"/>
      <c r="AF14" s="29"/>
      <c r="AG14" s="29"/>
      <c r="AH14" s="29"/>
      <c r="AI14" s="29"/>
      <c r="AJ14" s="29"/>
      <c r="AK14" s="28"/>
      <c r="AL14" s="21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x14ac:dyDescent="0.25">
      <c r="A15" s="28"/>
      <c r="B15" s="104" t="s">
        <v>66</v>
      </c>
      <c r="C15" s="105"/>
      <c r="D15" s="106"/>
      <c r="E15" s="98">
        <f>SUM(E12:E14)</f>
        <v>85</v>
      </c>
      <c r="F15" s="98">
        <f t="shared" ref="F15:I15" si="0">SUM(F12:F14)</f>
        <v>12</v>
      </c>
      <c r="G15" s="98">
        <f t="shared" si="0"/>
        <v>40</v>
      </c>
      <c r="H15" s="98">
        <f t="shared" si="0"/>
        <v>69</v>
      </c>
      <c r="I15" s="98">
        <f t="shared" si="0"/>
        <v>259</v>
      </c>
      <c r="J15" s="99">
        <f>PRODUCT(I15/K15)</f>
        <v>0.49616858237547895</v>
      </c>
      <c r="K15" s="28">
        <f>SUM(K12:K14)</f>
        <v>522</v>
      </c>
      <c r="L15" s="100">
        <f>PRODUCT((F15+G15)/E15)</f>
        <v>0.61176470588235299</v>
      </c>
      <c r="M15" s="100">
        <f>PRODUCT(H15/E15)</f>
        <v>0.81176470588235294</v>
      </c>
      <c r="N15" s="100">
        <f>PRODUCT((F15+G15+H15)/E15)</f>
        <v>1.4235294117647059</v>
      </c>
      <c r="O15" s="100">
        <f>PRODUCT(I15/E15)</f>
        <v>3.0470588235294116</v>
      </c>
      <c r="Q15" s="21"/>
      <c r="R15" s="21"/>
      <c r="S15" s="21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ht="14.25" x14ac:dyDescent="0.2">
      <c r="A16" s="28"/>
      <c r="B16" s="28"/>
      <c r="C16" s="28"/>
      <c r="D16" s="28"/>
      <c r="E16" s="21"/>
      <c r="F16" s="21"/>
      <c r="G16" s="21"/>
      <c r="H16" s="21"/>
      <c r="I16" s="21"/>
      <c r="J16" s="28"/>
      <c r="K16" s="28"/>
      <c r="L16" s="21"/>
      <c r="M16" s="21"/>
      <c r="N16" s="21"/>
      <c r="O16" s="21"/>
      <c r="P16" s="28"/>
      <c r="Q16" s="28"/>
      <c r="R16" s="28"/>
      <c r="S16" s="28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ht="14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ht="14.25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ht="14.25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ht="14.25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ht="14.25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J54" s="28"/>
      <c r="K54" s="28"/>
      <c r="L54"/>
      <c r="M54"/>
      <c r="N54"/>
      <c r="O54"/>
      <c r="P54"/>
      <c r="Q54" s="28"/>
      <c r="R54" s="28"/>
      <c r="S54" s="28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8"/>
      <c r="AL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J55" s="28"/>
      <c r="K55" s="28"/>
      <c r="L55"/>
      <c r="M55"/>
      <c r="N55"/>
      <c r="O55"/>
      <c r="P55"/>
      <c r="Q55" s="28"/>
      <c r="R55" s="28"/>
      <c r="S55" s="28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8"/>
      <c r="AL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J56" s="28"/>
      <c r="K56" s="28"/>
      <c r="L56"/>
      <c r="M56"/>
      <c r="N56"/>
      <c r="O56"/>
      <c r="P56"/>
      <c r="Q56" s="28"/>
      <c r="R56" s="28"/>
      <c r="S56" s="28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8"/>
      <c r="AL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J57" s="28"/>
      <c r="K57" s="28"/>
      <c r="L57"/>
      <c r="M57"/>
      <c r="N57"/>
      <c r="O57"/>
      <c r="P57"/>
      <c r="Q57" s="28"/>
      <c r="R57" s="28"/>
      <c r="S57" s="28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8"/>
      <c r="AL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J58" s="28"/>
      <c r="K58" s="28"/>
      <c r="L58"/>
      <c r="M58"/>
      <c r="N58"/>
      <c r="O58"/>
      <c r="P58"/>
      <c r="Q58" s="28"/>
      <c r="R58" s="28"/>
      <c r="S58" s="28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8"/>
      <c r="AL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J59" s="28"/>
      <c r="K59" s="28"/>
      <c r="L59"/>
      <c r="M59"/>
      <c r="N59"/>
      <c r="O59"/>
      <c r="P59"/>
      <c r="Q59" s="28"/>
      <c r="R59" s="28"/>
      <c r="S59" s="28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8"/>
      <c r="AL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L77"/>
      <c r="M77"/>
      <c r="N77"/>
      <c r="O77"/>
      <c r="P77"/>
      <c r="Q77" s="28"/>
      <c r="R77" s="28"/>
      <c r="S77" s="28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L78"/>
      <c r="M78"/>
      <c r="N78"/>
      <c r="O78"/>
      <c r="P78"/>
      <c r="Q78" s="28"/>
      <c r="R78" s="28"/>
      <c r="S78" s="28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L79"/>
      <c r="M79"/>
      <c r="N79"/>
      <c r="O79"/>
      <c r="P79"/>
      <c r="Q79" s="28"/>
      <c r="R79" s="28"/>
      <c r="S79" s="28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L80"/>
      <c r="M80"/>
      <c r="N80"/>
      <c r="O80"/>
      <c r="P80"/>
      <c r="Q80" s="28"/>
      <c r="R80" s="28"/>
      <c r="S80" s="28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L81"/>
      <c r="M81"/>
      <c r="N81"/>
      <c r="O81"/>
      <c r="P81"/>
      <c r="Q81" s="28"/>
      <c r="R81" s="28"/>
      <c r="S81" s="28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L82"/>
      <c r="M82"/>
      <c r="N82"/>
      <c r="O82"/>
      <c r="P82"/>
      <c r="Q82" s="28"/>
      <c r="R82" s="28"/>
      <c r="S82" s="28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1"/>
      <c r="R88" s="21"/>
      <c r="S88" s="21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8"/>
      <c r="AL88" s="21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1"/>
      <c r="R89" s="21"/>
      <c r="S89" s="21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8"/>
      <c r="AL89" s="21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1"/>
      <c r="R90" s="21"/>
      <c r="S90" s="21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8"/>
      <c r="AL90" s="21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1"/>
      <c r="R91" s="21"/>
      <c r="S91" s="21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8"/>
      <c r="AL91" s="21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1"/>
      <c r="R92" s="21"/>
      <c r="S92" s="21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8"/>
      <c r="AL92" s="21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1"/>
      <c r="R93" s="21"/>
      <c r="S93" s="21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8"/>
      <c r="AL93" s="21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21"/>
      <c r="R94" s="21"/>
      <c r="S94" s="21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8"/>
      <c r="AL94" s="21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21"/>
      <c r="R95" s="21"/>
      <c r="S95" s="21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8"/>
      <c r="AL95" s="21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21"/>
      <c r="R96" s="21"/>
      <c r="S96" s="21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8"/>
      <c r="AL96" s="21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21"/>
      <c r="R97" s="21"/>
      <c r="S97" s="21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8"/>
      <c r="AL97" s="21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21"/>
      <c r="R98" s="21"/>
      <c r="S98" s="21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8"/>
      <c r="AL98" s="21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21"/>
      <c r="R99" s="21"/>
      <c r="S99" s="21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8"/>
      <c r="AL99" s="21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21"/>
      <c r="R100" s="21"/>
      <c r="S100" s="21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8"/>
      <c r="AL100" s="21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21"/>
      <c r="R101" s="21"/>
      <c r="S101" s="21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8"/>
      <c r="AL101" s="21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21"/>
      <c r="R102" s="21"/>
      <c r="S102" s="21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8"/>
      <c r="AL102" s="21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21"/>
      <c r="R103" s="21"/>
      <c r="S103" s="21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8"/>
      <c r="AL103" s="21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21"/>
      <c r="R104" s="21"/>
      <c r="S104" s="21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8"/>
      <c r="AL104" s="21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21"/>
      <c r="R105" s="21"/>
      <c r="S105" s="21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8"/>
      <c r="AL105" s="21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21"/>
      <c r="R106" s="21"/>
      <c r="S106" s="21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8"/>
      <c r="AL106" s="21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21"/>
      <c r="R107" s="21"/>
      <c r="S107" s="21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8"/>
      <c r="AL107" s="21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21"/>
      <c r="R108" s="21"/>
      <c r="S108" s="21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8"/>
      <c r="AL108" s="21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21"/>
      <c r="R109" s="21"/>
      <c r="S109" s="21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8"/>
      <c r="AL109" s="21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21"/>
      <c r="R110" s="21"/>
      <c r="S110" s="21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8"/>
      <c r="AL110" s="21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21"/>
      <c r="R111" s="21"/>
      <c r="S111" s="21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8"/>
      <c r="AL111" s="21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21"/>
      <c r="R112" s="21"/>
      <c r="S112" s="21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8"/>
      <c r="AL112" s="21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21"/>
      <c r="R113" s="21"/>
      <c r="S113" s="21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8"/>
      <c r="AL113" s="21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21"/>
      <c r="R114" s="21"/>
      <c r="S114" s="21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8"/>
      <c r="AL114" s="21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21"/>
      <c r="R115" s="21"/>
      <c r="S115" s="21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8"/>
      <c r="AL115" s="21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21"/>
      <c r="R116" s="21"/>
      <c r="S116" s="21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8"/>
      <c r="AL116" s="21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21"/>
      <c r="R117" s="21"/>
      <c r="S117" s="21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8"/>
      <c r="AL117" s="21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21"/>
      <c r="R118" s="21"/>
      <c r="S118" s="21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8"/>
      <c r="AL118" s="21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21"/>
      <c r="R119" s="21"/>
      <c r="S119" s="21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8"/>
      <c r="AL119" s="21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21"/>
      <c r="R120" s="21"/>
      <c r="S120" s="21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8"/>
      <c r="AL120" s="21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21"/>
      <c r="R121" s="21"/>
      <c r="S121" s="21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8"/>
      <c r="AL121" s="21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21"/>
      <c r="R122" s="21"/>
      <c r="S122" s="21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8"/>
      <c r="AL122" s="21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21"/>
      <c r="R123" s="21"/>
      <c r="S123" s="21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8"/>
      <c r="AL123" s="21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21"/>
      <c r="R124" s="21"/>
      <c r="S124" s="21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8"/>
      <c r="AL124" s="21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21"/>
      <c r="R125" s="21"/>
      <c r="S125" s="21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8"/>
      <c r="AL125" s="21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21"/>
      <c r="R126" s="21"/>
      <c r="S126" s="21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8"/>
      <c r="AL126" s="21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21"/>
      <c r="R127" s="21"/>
      <c r="S127" s="21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8"/>
      <c r="AL127" s="21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21"/>
      <c r="R128" s="21"/>
      <c r="S128" s="21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8"/>
      <c r="AL128" s="21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21"/>
      <c r="R129" s="21"/>
      <c r="S129" s="21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8"/>
      <c r="AL129" s="21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21"/>
      <c r="R130" s="21"/>
      <c r="S130" s="21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8"/>
      <c r="AL130" s="21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21"/>
      <c r="R131" s="21"/>
      <c r="S131" s="21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8"/>
      <c r="AL131" s="21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21"/>
      <c r="R132" s="21"/>
      <c r="S132" s="21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8"/>
      <c r="AL132" s="21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21"/>
      <c r="R133" s="21"/>
      <c r="S133" s="21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8"/>
      <c r="AL133" s="21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21"/>
      <c r="R134" s="21"/>
      <c r="S134" s="21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8"/>
      <c r="AL134" s="21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21"/>
      <c r="R135" s="21"/>
      <c r="S135" s="21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8"/>
      <c r="AL135" s="21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21"/>
      <c r="R136" s="21"/>
      <c r="S136" s="21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8"/>
      <c r="AL136" s="21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21"/>
      <c r="R137" s="21"/>
      <c r="S137" s="21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8"/>
      <c r="AL137" s="21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21"/>
      <c r="R138" s="21"/>
      <c r="S138" s="21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8"/>
      <c r="AL138" s="21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21"/>
      <c r="R139" s="21"/>
      <c r="S139" s="21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8"/>
      <c r="AL139" s="21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21"/>
      <c r="R140" s="21"/>
      <c r="S140" s="21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8"/>
      <c r="AL140" s="21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21"/>
      <c r="R141" s="21"/>
      <c r="S141" s="21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8"/>
      <c r="AL141" s="21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21"/>
      <c r="R142" s="21"/>
      <c r="S142" s="21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8"/>
      <c r="AL142" s="21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21"/>
      <c r="R143" s="21"/>
      <c r="S143" s="21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8"/>
      <c r="AL143" s="21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21"/>
      <c r="R144" s="21"/>
      <c r="S144" s="21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8"/>
      <c r="AL144" s="21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21"/>
      <c r="R145" s="21"/>
      <c r="S145" s="21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8"/>
      <c r="AL145" s="21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21"/>
      <c r="R146" s="21"/>
      <c r="S146" s="21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8"/>
      <c r="AL146" s="21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21"/>
      <c r="R147" s="21"/>
      <c r="S147" s="21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8"/>
      <c r="AL147" s="21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21"/>
      <c r="R148" s="21"/>
      <c r="S148" s="21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8"/>
      <c r="AL148" s="21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21"/>
      <c r="R149" s="21"/>
      <c r="S149" s="21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8"/>
      <c r="AL149" s="21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21"/>
      <c r="R150" s="21"/>
      <c r="S150" s="21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8"/>
      <c r="AL150" s="21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21"/>
      <c r="R151" s="21"/>
      <c r="S151" s="21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8"/>
      <c r="AL151" s="21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21"/>
      <c r="R152" s="21"/>
      <c r="S152" s="21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8"/>
      <c r="AL152" s="21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21"/>
      <c r="R153" s="21"/>
      <c r="S153" s="21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8"/>
      <c r="AL153" s="21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21"/>
      <c r="R154" s="21"/>
      <c r="S154" s="21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8"/>
      <c r="AL154" s="21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21"/>
      <c r="R155" s="21"/>
      <c r="S155" s="21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8"/>
      <c r="AL155" s="21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21"/>
      <c r="R156" s="21"/>
      <c r="S156" s="21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8"/>
      <c r="AL156" s="21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21"/>
      <c r="R157" s="21"/>
      <c r="S157" s="21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8"/>
      <c r="AL157" s="21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21"/>
      <c r="R158" s="21"/>
      <c r="S158" s="21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8"/>
      <c r="AL158" s="21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21"/>
      <c r="R159" s="21"/>
      <c r="S159" s="21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8"/>
      <c r="AL159" s="21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21"/>
      <c r="R160" s="21"/>
      <c r="S160" s="21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8"/>
      <c r="AL160" s="21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21"/>
      <c r="R161" s="21"/>
      <c r="S161" s="21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8"/>
      <c r="AL161" s="21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21"/>
      <c r="R162" s="21"/>
      <c r="S162" s="21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8"/>
      <c r="AL162" s="21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21"/>
      <c r="R163" s="21"/>
      <c r="S163" s="21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8"/>
      <c r="AL163" s="21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21"/>
      <c r="R164" s="21"/>
      <c r="S164" s="21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8"/>
      <c r="AL164" s="21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21"/>
      <c r="R165" s="21"/>
      <c r="S165" s="21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8"/>
      <c r="AL165" s="21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21"/>
      <c r="R166" s="21"/>
      <c r="S166" s="21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8"/>
      <c r="AL166" s="21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21"/>
      <c r="R167" s="21"/>
      <c r="S167" s="21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8"/>
      <c r="AL167" s="21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21"/>
      <c r="R168" s="21"/>
      <c r="S168" s="21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8"/>
      <c r="AL168" s="21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21"/>
      <c r="R169" s="21"/>
      <c r="S169" s="21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8"/>
      <c r="AL169" s="21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21"/>
      <c r="R170" s="21"/>
      <c r="S170" s="21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8"/>
      <c r="AL170" s="21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21"/>
      <c r="R171" s="21"/>
      <c r="S171" s="21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8"/>
      <c r="AL171" s="21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21"/>
      <c r="R172" s="21"/>
      <c r="S172" s="21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8"/>
      <c r="AL172" s="21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8"/>
      <c r="AL173" s="21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8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8"/>
      <c r="AL175" s="21"/>
    </row>
    <row r="176" spans="1:57" ht="14.25" x14ac:dyDescent="0.2">
      <c r="L176"/>
      <c r="M176"/>
      <c r="N176"/>
      <c r="O176"/>
      <c r="P176"/>
      <c r="Q176" s="21"/>
      <c r="R176" s="21"/>
      <c r="S176" s="21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8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8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8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8"/>
      <c r="AL179" s="21"/>
    </row>
    <row r="180" spans="12:38" ht="14.25" x14ac:dyDescent="0.2">
      <c r="L180" s="21"/>
      <c r="M180" s="21"/>
      <c r="N180" s="21"/>
      <c r="O180" s="21"/>
      <c r="P180" s="21"/>
      <c r="R180" s="21"/>
      <c r="S180" s="21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1"/>
      <c r="AL180" s="21"/>
    </row>
    <row r="181" spans="12:38" x14ac:dyDescent="0.25">
      <c r="R181" s="24"/>
      <c r="S181" s="24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</row>
    <row r="182" spans="12:38" x14ac:dyDescent="0.25">
      <c r="R182" s="24"/>
      <c r="S182" s="24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</row>
    <row r="183" spans="12:38" x14ac:dyDescent="0.25">
      <c r="R183" s="24"/>
      <c r="S183" s="24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</row>
    <row r="184" spans="12:38" x14ac:dyDescent="0.25">
      <c r="L184"/>
      <c r="M184"/>
      <c r="N184"/>
      <c r="O184"/>
      <c r="P184"/>
      <c r="R184" s="24"/>
      <c r="S184" s="24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ht="14.25" x14ac:dyDescent="0.2">
      <c r="L209"/>
      <c r="M209"/>
      <c r="N209"/>
      <c r="O209"/>
      <c r="P20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ht="14.25" x14ac:dyDescent="0.2">
      <c r="L210"/>
      <c r="M210"/>
      <c r="N210"/>
      <c r="O210"/>
      <c r="P210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ht="14.25" x14ac:dyDescent="0.2">
      <c r="L211"/>
      <c r="M211"/>
      <c r="N211"/>
      <c r="O211"/>
      <c r="P211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ht="14.25" x14ac:dyDescent="0.2">
      <c r="L212"/>
      <c r="M212"/>
      <c r="N212"/>
      <c r="O212"/>
      <c r="P21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6.7109375" style="36" customWidth="1"/>
    <col min="3" max="3" width="24.28515625" style="35" customWidth="1"/>
    <col min="4" max="4" width="10.5703125" style="65" customWidth="1"/>
    <col min="5" max="5" width="8.85546875" style="65" customWidth="1"/>
    <col min="6" max="6" width="0.7109375" style="24" customWidth="1"/>
    <col min="7" max="16" width="5.28515625" style="35" customWidth="1"/>
    <col min="17" max="21" width="6.7109375" style="76" customWidth="1"/>
    <col min="22" max="22" width="10.7109375" style="35" customWidth="1"/>
    <col min="23" max="23" width="20.5703125" style="65" customWidth="1"/>
    <col min="24" max="24" width="9.42578125" style="35" customWidth="1"/>
    <col min="25" max="30" width="9.140625" style="2"/>
  </cols>
  <sheetData>
    <row r="1" spans="1:30" ht="18.75" x14ac:dyDescent="0.3">
      <c r="A1" s="3"/>
      <c r="B1" s="68" t="s">
        <v>53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69"/>
      <c r="R1" s="69"/>
      <c r="S1" s="69"/>
      <c r="T1" s="69"/>
      <c r="U1" s="69"/>
      <c r="V1" s="40"/>
      <c r="W1" s="46"/>
      <c r="X1" s="42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21</v>
      </c>
      <c r="C2" s="6" t="s">
        <v>24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70"/>
      <c r="R2" s="70"/>
      <c r="S2" s="70"/>
      <c r="T2" s="70"/>
      <c r="U2" s="70"/>
      <c r="V2" s="48"/>
      <c r="W2" s="50"/>
      <c r="X2" s="43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29</v>
      </c>
      <c r="C3" s="20" t="s">
        <v>30</v>
      </c>
      <c r="D3" s="14" t="s">
        <v>31</v>
      </c>
      <c r="E3" s="19" t="s">
        <v>1</v>
      </c>
      <c r="F3" s="51"/>
      <c r="G3" s="16" t="s">
        <v>32</v>
      </c>
      <c r="H3" s="13" t="s">
        <v>33</v>
      </c>
      <c r="I3" s="13" t="s">
        <v>14</v>
      </c>
      <c r="J3" s="15" t="s">
        <v>34</v>
      </c>
      <c r="K3" s="15" t="s">
        <v>35</v>
      </c>
      <c r="L3" s="15" t="s">
        <v>36</v>
      </c>
      <c r="M3" s="16" t="s">
        <v>37</v>
      </c>
      <c r="N3" s="16" t="s">
        <v>13</v>
      </c>
      <c r="O3" s="13" t="s">
        <v>38</v>
      </c>
      <c r="P3" s="16" t="s">
        <v>33</v>
      </c>
      <c r="Q3" s="71" t="s">
        <v>9</v>
      </c>
      <c r="R3" s="71">
        <v>1</v>
      </c>
      <c r="S3" s="71">
        <v>2</v>
      </c>
      <c r="T3" s="71">
        <v>3</v>
      </c>
      <c r="U3" s="71" t="s">
        <v>39</v>
      </c>
      <c r="V3" s="15" t="s">
        <v>10</v>
      </c>
      <c r="W3" s="14" t="s">
        <v>40</v>
      </c>
      <c r="X3" s="14" t="s">
        <v>41</v>
      </c>
      <c r="Y3" s="47"/>
      <c r="Z3" s="47"/>
      <c r="AA3" s="47"/>
      <c r="AB3" s="47"/>
      <c r="AC3" s="47"/>
      <c r="AD3" s="47"/>
    </row>
    <row r="4" spans="1:30" x14ac:dyDescent="0.25">
      <c r="A4" s="3"/>
      <c r="B4" s="52" t="s">
        <v>48</v>
      </c>
      <c r="C4" s="53" t="s">
        <v>49</v>
      </c>
      <c r="D4" s="54" t="s">
        <v>44</v>
      </c>
      <c r="E4" s="55"/>
      <c r="F4" s="56"/>
      <c r="G4" s="57"/>
      <c r="H4" s="58"/>
      <c r="I4" s="58">
        <v>1</v>
      </c>
      <c r="J4" s="59"/>
      <c r="K4" s="59" t="s">
        <v>52</v>
      </c>
      <c r="L4" s="60"/>
      <c r="M4" s="59">
        <v>1</v>
      </c>
      <c r="N4" s="57"/>
      <c r="O4" s="58"/>
      <c r="P4" s="58"/>
      <c r="Q4" s="72" t="s">
        <v>54</v>
      </c>
      <c r="R4" s="72" t="s">
        <v>55</v>
      </c>
      <c r="S4" s="72" t="s">
        <v>56</v>
      </c>
      <c r="T4" s="72" t="s">
        <v>56</v>
      </c>
      <c r="U4" s="72"/>
      <c r="V4" s="61">
        <v>0.25</v>
      </c>
      <c r="W4" s="53" t="s">
        <v>50</v>
      </c>
      <c r="X4" s="62" t="s">
        <v>51</v>
      </c>
      <c r="Y4" s="47"/>
      <c r="Z4" s="47"/>
      <c r="AA4" s="47"/>
      <c r="AB4" s="47"/>
      <c r="AC4" s="47"/>
      <c r="AD4" s="47"/>
    </row>
    <row r="5" spans="1:30" x14ac:dyDescent="0.25">
      <c r="A5" s="3"/>
      <c r="B5" s="52" t="s">
        <v>42</v>
      </c>
      <c r="C5" s="53" t="s">
        <v>43</v>
      </c>
      <c r="D5" s="54" t="s">
        <v>44</v>
      </c>
      <c r="E5" s="55"/>
      <c r="F5" s="56"/>
      <c r="G5" s="57">
        <v>1</v>
      </c>
      <c r="H5" s="58"/>
      <c r="I5" s="58"/>
      <c r="J5" s="59" t="s">
        <v>47</v>
      </c>
      <c r="K5" s="59">
        <v>9</v>
      </c>
      <c r="L5" s="60"/>
      <c r="M5" s="59">
        <v>1</v>
      </c>
      <c r="N5" s="57"/>
      <c r="O5" s="58"/>
      <c r="P5" s="58"/>
      <c r="Q5" s="72" t="s">
        <v>58</v>
      </c>
      <c r="R5" s="72" t="s">
        <v>56</v>
      </c>
      <c r="S5" s="72" t="s">
        <v>57</v>
      </c>
      <c r="T5" s="72"/>
      <c r="U5" s="72"/>
      <c r="V5" s="61">
        <v>0</v>
      </c>
      <c r="W5" s="53" t="s">
        <v>45</v>
      </c>
      <c r="X5" s="62" t="s">
        <v>46</v>
      </c>
      <c r="Y5" s="47"/>
      <c r="Z5" s="47"/>
      <c r="AA5" s="47"/>
      <c r="AB5" s="47"/>
      <c r="AC5" s="47"/>
      <c r="AD5" s="47"/>
    </row>
    <row r="6" spans="1:30" x14ac:dyDescent="0.25">
      <c r="A6" s="9"/>
      <c r="B6" s="20" t="s">
        <v>6</v>
      </c>
      <c r="C6" s="15"/>
      <c r="D6" s="14"/>
      <c r="E6" s="77"/>
      <c r="F6" s="66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/>
      <c r="P6" s="16"/>
      <c r="Q6" s="71" t="s">
        <v>59</v>
      </c>
      <c r="R6" s="71" t="s">
        <v>60</v>
      </c>
      <c r="S6" s="71" t="s">
        <v>58</v>
      </c>
      <c r="T6" s="71" t="s">
        <v>56</v>
      </c>
      <c r="U6" s="71"/>
      <c r="V6" s="27">
        <v>0.14199999999999999</v>
      </c>
      <c r="W6" s="78"/>
      <c r="X6" s="71"/>
      <c r="Y6" s="47"/>
      <c r="Z6" s="47"/>
      <c r="AA6" s="47"/>
      <c r="AB6" s="47"/>
      <c r="AC6" s="47"/>
      <c r="AD6" s="47"/>
    </row>
    <row r="7" spans="1:30" x14ac:dyDescent="0.25">
      <c r="A7" s="9"/>
      <c r="B7" s="63"/>
      <c r="C7" s="28"/>
      <c r="D7" s="63"/>
      <c r="E7" s="64"/>
      <c r="G7" s="28"/>
      <c r="H7" s="29"/>
      <c r="I7" s="28"/>
      <c r="J7" s="21"/>
      <c r="K7" s="21"/>
      <c r="L7" s="21"/>
      <c r="M7" s="28"/>
      <c r="N7" s="28"/>
      <c r="O7" s="28"/>
      <c r="P7" s="28"/>
      <c r="Q7" s="73"/>
      <c r="R7" s="73"/>
      <c r="S7" s="73"/>
      <c r="T7" s="73"/>
      <c r="U7" s="73"/>
      <c r="V7" s="28"/>
      <c r="W7" s="63"/>
      <c r="X7" s="28"/>
      <c r="Y7" s="47"/>
      <c r="Z7" s="47"/>
      <c r="AA7" s="47"/>
      <c r="AB7" s="47"/>
      <c r="AC7" s="47"/>
      <c r="AD7" s="47"/>
    </row>
    <row r="8" spans="1:30" x14ac:dyDescent="0.25">
      <c r="A8" s="9"/>
      <c r="B8" s="63"/>
      <c r="C8" s="28"/>
      <c r="D8" s="63"/>
      <c r="E8" s="64"/>
      <c r="G8" s="28"/>
      <c r="H8" s="29"/>
      <c r="I8" s="28"/>
      <c r="J8" s="21"/>
      <c r="K8" s="21"/>
      <c r="L8" s="21"/>
      <c r="M8" s="28"/>
      <c r="N8" s="28"/>
      <c r="O8" s="28"/>
      <c r="P8" s="28"/>
      <c r="Q8" s="73"/>
      <c r="R8" s="73"/>
      <c r="S8" s="73"/>
      <c r="T8" s="73"/>
      <c r="U8" s="73"/>
      <c r="V8" s="28"/>
      <c r="W8" s="63"/>
      <c r="X8" s="28"/>
      <c r="Y8" s="47"/>
      <c r="Z8" s="47"/>
      <c r="AA8" s="47"/>
      <c r="AB8" s="47"/>
      <c r="AC8" s="47"/>
      <c r="AD8" s="47"/>
    </row>
    <row r="9" spans="1:30" x14ac:dyDescent="0.25">
      <c r="A9" s="9"/>
      <c r="B9" s="63"/>
      <c r="C9" s="28"/>
      <c r="D9" s="63"/>
      <c r="E9" s="64"/>
      <c r="G9" s="28"/>
      <c r="H9" s="29"/>
      <c r="I9" s="28"/>
      <c r="J9" s="21"/>
      <c r="K9" s="21"/>
      <c r="L9" s="21"/>
      <c r="M9" s="28"/>
      <c r="N9" s="28"/>
      <c r="O9" s="28"/>
      <c r="P9" s="28"/>
      <c r="Q9" s="73"/>
      <c r="R9" s="73"/>
      <c r="S9" s="73"/>
      <c r="T9" s="73"/>
      <c r="U9" s="73"/>
      <c r="V9" s="28"/>
      <c r="W9" s="63"/>
      <c r="X9" s="28"/>
      <c r="Y9" s="47"/>
      <c r="Z9" s="47"/>
      <c r="AA9" s="47"/>
      <c r="AB9" s="47"/>
      <c r="AC9" s="47"/>
      <c r="AD9" s="47"/>
    </row>
    <row r="10" spans="1:30" x14ac:dyDescent="0.25">
      <c r="A10" s="9"/>
      <c r="B10" s="63"/>
      <c r="C10" s="28"/>
      <c r="D10" s="63"/>
      <c r="E10" s="64"/>
      <c r="G10" s="28"/>
      <c r="H10" s="29"/>
      <c r="I10" s="28"/>
      <c r="J10" s="21"/>
      <c r="K10" s="21"/>
      <c r="L10" s="21"/>
      <c r="M10" s="28"/>
      <c r="N10" s="28"/>
      <c r="O10" s="28"/>
      <c r="P10" s="28"/>
      <c r="Q10" s="73"/>
      <c r="R10" s="73"/>
      <c r="S10" s="73"/>
      <c r="T10" s="73"/>
      <c r="U10" s="73"/>
      <c r="V10" s="28"/>
      <c r="W10" s="63"/>
      <c r="X10" s="28"/>
      <c r="Y10" s="47"/>
      <c r="Z10" s="47"/>
      <c r="AA10" s="47"/>
      <c r="AB10" s="47"/>
      <c r="AC10" s="47"/>
      <c r="AD10" s="47"/>
    </row>
    <row r="11" spans="1:30" x14ac:dyDescent="0.25">
      <c r="A11" s="9"/>
      <c r="B11" s="63"/>
      <c r="C11" s="28"/>
      <c r="D11" s="63"/>
      <c r="E11" s="64"/>
      <c r="G11" s="28"/>
      <c r="H11" s="29"/>
      <c r="I11" s="28"/>
      <c r="J11" s="21"/>
      <c r="K11" s="21"/>
      <c r="L11" s="21"/>
      <c r="M11" s="28"/>
      <c r="N11" s="28"/>
      <c r="O11" s="28"/>
      <c r="P11" s="28"/>
      <c r="Q11" s="73"/>
      <c r="R11" s="73"/>
      <c r="S11" s="73"/>
      <c r="T11" s="73"/>
      <c r="U11" s="73"/>
      <c r="V11" s="28"/>
      <c r="W11" s="63"/>
      <c r="X11" s="28"/>
      <c r="Y11" s="47"/>
      <c r="Z11" s="47"/>
      <c r="AA11" s="47"/>
      <c r="AB11" s="47"/>
      <c r="AC11" s="47"/>
      <c r="AD11" s="47"/>
    </row>
    <row r="12" spans="1:30" x14ac:dyDescent="0.25">
      <c r="A12" s="9"/>
      <c r="B12" s="63"/>
      <c r="C12" s="28"/>
      <c r="D12" s="63"/>
      <c r="E12" s="64"/>
      <c r="G12" s="28"/>
      <c r="H12" s="29"/>
      <c r="I12" s="28"/>
      <c r="J12" s="21"/>
      <c r="K12" s="21"/>
      <c r="L12" s="21"/>
      <c r="M12" s="28"/>
      <c r="N12" s="28"/>
      <c r="O12" s="28"/>
      <c r="P12" s="28"/>
      <c r="Q12" s="73"/>
      <c r="R12" s="73"/>
      <c r="S12" s="73"/>
      <c r="T12" s="73"/>
      <c r="U12" s="73"/>
      <c r="V12" s="28"/>
      <c r="W12" s="63"/>
      <c r="X12" s="28"/>
      <c r="Y12" s="47"/>
      <c r="Z12" s="47"/>
      <c r="AA12" s="47"/>
      <c r="AB12" s="47"/>
      <c r="AC12" s="47"/>
      <c r="AD12" s="47"/>
    </row>
    <row r="13" spans="1:30" x14ac:dyDescent="0.25">
      <c r="A13" s="9"/>
      <c r="B13" s="63"/>
      <c r="C13" s="28"/>
      <c r="D13" s="63"/>
      <c r="E13" s="64"/>
      <c r="G13" s="28"/>
      <c r="H13" s="29"/>
      <c r="I13" s="28"/>
      <c r="J13" s="21"/>
      <c r="K13" s="21"/>
      <c r="L13" s="21"/>
      <c r="M13" s="28"/>
      <c r="N13" s="28"/>
      <c r="O13" s="28"/>
      <c r="P13" s="28"/>
      <c r="Q13" s="73"/>
      <c r="R13" s="73"/>
      <c r="S13" s="73"/>
      <c r="T13" s="73"/>
      <c r="U13" s="73"/>
      <c r="V13" s="28"/>
      <c r="W13" s="63"/>
      <c r="X13" s="28"/>
      <c r="Y13" s="47"/>
      <c r="Z13" s="47"/>
      <c r="AA13" s="47"/>
      <c r="AB13" s="47"/>
      <c r="AC13" s="47"/>
      <c r="AD13" s="47"/>
    </row>
    <row r="14" spans="1:30" x14ac:dyDescent="0.25">
      <c r="A14" s="9"/>
      <c r="B14" s="63"/>
      <c r="C14" s="28"/>
      <c r="D14" s="63"/>
      <c r="E14" s="64"/>
      <c r="G14" s="28"/>
      <c r="H14" s="29"/>
      <c r="I14" s="28"/>
      <c r="J14" s="21"/>
      <c r="K14" s="21"/>
      <c r="L14" s="21"/>
      <c r="M14" s="28"/>
      <c r="N14" s="28"/>
      <c r="O14" s="28"/>
      <c r="P14" s="28"/>
      <c r="Q14" s="73"/>
      <c r="R14" s="73"/>
      <c r="S14" s="73"/>
      <c r="T14" s="73"/>
      <c r="U14" s="73"/>
      <c r="V14" s="28"/>
      <c r="W14" s="63"/>
      <c r="X14" s="28"/>
      <c r="Y14" s="47"/>
      <c r="Z14" s="47"/>
      <c r="AA14" s="47"/>
      <c r="AB14" s="47"/>
      <c r="AC14" s="47"/>
      <c r="AD14" s="47"/>
    </row>
    <row r="15" spans="1:30" x14ac:dyDescent="0.25">
      <c r="A15" s="9"/>
      <c r="B15" s="63"/>
      <c r="C15" s="28"/>
      <c r="D15" s="63"/>
      <c r="E15" s="64"/>
      <c r="G15" s="28"/>
      <c r="H15" s="29"/>
      <c r="I15" s="28"/>
      <c r="J15" s="21"/>
      <c r="K15" s="21"/>
      <c r="L15" s="21"/>
      <c r="M15" s="28"/>
      <c r="N15" s="28"/>
      <c r="O15" s="28"/>
      <c r="P15" s="28"/>
      <c r="Q15" s="73"/>
      <c r="R15" s="73"/>
      <c r="S15" s="73"/>
      <c r="T15" s="73"/>
      <c r="U15" s="73"/>
      <c r="V15" s="28"/>
      <c r="W15" s="63"/>
      <c r="X15" s="28"/>
      <c r="Y15" s="47"/>
      <c r="Z15" s="47"/>
      <c r="AA15" s="47"/>
      <c r="AB15" s="47"/>
      <c r="AC15" s="47"/>
      <c r="AD15" s="47"/>
    </row>
    <row r="16" spans="1:30" x14ac:dyDescent="0.25">
      <c r="A16" s="9"/>
      <c r="B16" s="63"/>
      <c r="C16" s="28"/>
      <c r="D16" s="21"/>
      <c r="E16" s="64"/>
      <c r="F16" s="63"/>
      <c r="G16" s="28"/>
      <c r="H16" s="29"/>
      <c r="I16" s="28"/>
      <c r="J16" s="21"/>
      <c r="K16" s="21"/>
      <c r="L16" s="21"/>
      <c r="M16" s="28"/>
      <c r="N16" s="28"/>
      <c r="O16" s="28"/>
      <c r="P16" s="28"/>
      <c r="Q16" s="73"/>
      <c r="R16" s="73"/>
      <c r="S16" s="73"/>
      <c r="T16" s="73"/>
      <c r="U16" s="73"/>
      <c r="V16" s="28"/>
      <c r="W16" s="63"/>
      <c r="X16" s="28"/>
      <c r="Y16" s="47"/>
      <c r="Z16" s="47"/>
      <c r="AA16" s="47"/>
      <c r="AB16" s="47"/>
      <c r="AC16" s="47"/>
      <c r="AD16" s="47"/>
    </row>
    <row r="17" spans="1:30" x14ac:dyDescent="0.25">
      <c r="A17" s="9"/>
      <c r="B17" s="63"/>
      <c r="C17" s="28"/>
      <c r="D17" s="63"/>
      <c r="E17" s="64"/>
      <c r="G17" s="28"/>
      <c r="H17" s="29"/>
      <c r="I17" s="28"/>
      <c r="J17" s="21"/>
      <c r="K17" s="21"/>
      <c r="L17" s="21"/>
      <c r="M17" s="28"/>
      <c r="N17" s="28"/>
      <c r="O17" s="28"/>
      <c r="P17" s="28"/>
      <c r="Q17" s="73"/>
      <c r="R17" s="73"/>
      <c r="S17" s="73"/>
      <c r="T17" s="73"/>
      <c r="U17" s="73"/>
      <c r="V17" s="28"/>
      <c r="W17" s="63"/>
      <c r="X17" s="28"/>
      <c r="Y17" s="47"/>
      <c r="Z17" s="47"/>
      <c r="AA17" s="47"/>
      <c r="AB17" s="47"/>
      <c r="AC17" s="47"/>
      <c r="AD17" s="47"/>
    </row>
    <row r="18" spans="1:30" x14ac:dyDescent="0.25">
      <c r="A18" s="9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74"/>
      <c r="R18" s="74"/>
      <c r="S18" s="74"/>
      <c r="T18" s="74"/>
      <c r="U18" s="74"/>
      <c r="V18" s="63"/>
      <c r="W18" s="63"/>
      <c r="X18" s="63"/>
      <c r="Y18" s="47"/>
      <c r="Z18" s="47"/>
      <c r="AA18" s="47"/>
      <c r="AB18" s="47"/>
      <c r="AC18" s="47"/>
      <c r="AD18" s="47"/>
    </row>
    <row r="19" spans="1:30" x14ac:dyDescent="0.25">
      <c r="A19" s="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74"/>
      <c r="R19" s="74"/>
      <c r="S19" s="74"/>
      <c r="T19" s="74"/>
      <c r="U19" s="74"/>
      <c r="V19" s="63"/>
      <c r="W19" s="63"/>
      <c r="X19" s="63"/>
      <c r="Y19" s="47"/>
      <c r="Z19" s="47"/>
      <c r="AA19" s="47"/>
      <c r="AB19" s="47"/>
      <c r="AC19" s="47"/>
      <c r="AD19" s="47"/>
    </row>
    <row r="20" spans="1:30" x14ac:dyDescent="0.25">
      <c r="A20" s="9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74"/>
      <c r="R20" s="74"/>
      <c r="S20" s="74"/>
      <c r="T20" s="74"/>
      <c r="U20" s="74"/>
      <c r="V20" s="63"/>
      <c r="W20" s="63"/>
      <c r="X20" s="63"/>
      <c r="Y20" s="47"/>
      <c r="Z20" s="47"/>
      <c r="AA20" s="47"/>
      <c r="AB20" s="47"/>
      <c r="AC20" s="47"/>
      <c r="AD20" s="47"/>
    </row>
    <row r="21" spans="1:30" x14ac:dyDescent="0.25">
      <c r="A21" s="9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74"/>
      <c r="R21" s="74"/>
      <c r="S21" s="74"/>
      <c r="T21" s="74"/>
      <c r="U21" s="74"/>
      <c r="V21" s="63"/>
      <c r="W21" s="63"/>
      <c r="X21" s="63"/>
      <c r="Y21" s="47"/>
      <c r="Z21" s="47"/>
      <c r="AA21" s="47"/>
      <c r="AB21" s="47"/>
      <c r="AC21" s="47"/>
      <c r="AD21" s="47"/>
    </row>
    <row r="22" spans="1:30" x14ac:dyDescent="0.25">
      <c r="A22" s="9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74"/>
      <c r="R22" s="74"/>
      <c r="S22" s="74"/>
      <c r="T22" s="74"/>
      <c r="U22" s="74"/>
      <c r="V22" s="63"/>
      <c r="W22" s="63"/>
      <c r="X22" s="63"/>
      <c r="Y22" s="47"/>
      <c r="Z22" s="47"/>
      <c r="AA22" s="47"/>
      <c r="AB22" s="47"/>
      <c r="AC22" s="47"/>
      <c r="AD22" s="47"/>
    </row>
    <row r="23" spans="1:30" x14ac:dyDescent="0.25">
      <c r="A23" s="9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74"/>
      <c r="R23" s="74"/>
      <c r="S23" s="74"/>
      <c r="T23" s="74"/>
      <c r="U23" s="74"/>
      <c r="V23" s="63"/>
      <c r="W23" s="63"/>
      <c r="X23" s="63"/>
      <c r="Y23" s="47"/>
      <c r="Z23" s="47"/>
      <c r="AA23" s="47"/>
      <c r="AB23" s="47"/>
      <c r="AC23" s="47"/>
      <c r="AD23" s="47"/>
    </row>
    <row r="24" spans="1:30" x14ac:dyDescent="0.25">
      <c r="A24" s="9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74"/>
      <c r="R24" s="74"/>
      <c r="S24" s="74"/>
      <c r="T24" s="74"/>
      <c r="U24" s="74"/>
      <c r="V24" s="63"/>
      <c r="W24" s="63"/>
      <c r="X24" s="63"/>
      <c r="Y24" s="47"/>
      <c r="Z24" s="47"/>
      <c r="AA24" s="47"/>
      <c r="AB24" s="47"/>
      <c r="AC24" s="47"/>
      <c r="AD24" s="47"/>
    </row>
    <row r="25" spans="1:30" x14ac:dyDescent="0.25">
      <c r="A25" s="9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74"/>
      <c r="R25" s="74"/>
      <c r="S25" s="74"/>
      <c r="T25" s="74"/>
      <c r="U25" s="74"/>
      <c r="V25" s="63"/>
      <c r="W25" s="63"/>
      <c r="X25" s="63"/>
      <c r="Y25" s="47"/>
      <c r="Z25" s="47"/>
      <c r="AA25" s="47"/>
      <c r="AB25" s="47"/>
      <c r="AC25" s="47"/>
      <c r="AD25" s="47"/>
    </row>
    <row r="26" spans="1:30" x14ac:dyDescent="0.25">
      <c r="A26" s="9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74"/>
      <c r="R26" s="74"/>
      <c r="S26" s="74"/>
      <c r="T26" s="74"/>
      <c r="U26" s="74"/>
      <c r="V26" s="63"/>
      <c r="W26" s="63"/>
      <c r="X26" s="63"/>
      <c r="Y26" s="47"/>
      <c r="Z26" s="47"/>
      <c r="AA26" s="47"/>
      <c r="AB26" s="47"/>
      <c r="AC26" s="47"/>
      <c r="AD26" s="47"/>
    </row>
    <row r="27" spans="1:30" x14ac:dyDescent="0.25">
      <c r="A27" s="9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74"/>
      <c r="R27" s="74"/>
      <c r="S27" s="74"/>
      <c r="T27" s="74"/>
      <c r="U27" s="74"/>
      <c r="V27" s="63"/>
      <c r="W27" s="63"/>
      <c r="X27" s="63"/>
      <c r="Y27" s="47"/>
      <c r="Z27" s="47"/>
      <c r="AA27" s="47"/>
      <c r="AB27" s="47"/>
      <c r="AC27" s="47"/>
      <c r="AD27" s="47"/>
    </row>
    <row r="28" spans="1:30" x14ac:dyDescent="0.25">
      <c r="A28" s="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74"/>
      <c r="R28" s="74"/>
      <c r="S28" s="74"/>
      <c r="T28" s="74"/>
      <c r="U28" s="74"/>
      <c r="V28" s="63"/>
      <c r="W28" s="63"/>
      <c r="X28" s="63"/>
      <c r="Y28" s="47"/>
      <c r="Z28" s="47"/>
      <c r="AA28" s="47"/>
      <c r="AB28" s="47"/>
      <c r="AC28" s="47"/>
      <c r="AD28" s="47"/>
    </row>
    <row r="29" spans="1:30" x14ac:dyDescent="0.25">
      <c r="A29" s="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74"/>
      <c r="R29" s="74"/>
      <c r="S29" s="74"/>
      <c r="T29" s="74"/>
      <c r="U29" s="74"/>
      <c r="V29" s="63"/>
      <c r="W29" s="63"/>
      <c r="X29" s="63"/>
      <c r="Y29" s="47"/>
      <c r="Z29" s="47"/>
      <c r="AA29" s="47"/>
      <c r="AB29" s="47"/>
      <c r="AC29" s="47"/>
      <c r="AD29" s="47"/>
    </row>
    <row r="30" spans="1:30" x14ac:dyDescent="0.25">
      <c r="A30" s="9"/>
      <c r="B30" s="63"/>
      <c r="C30" s="28"/>
      <c r="D30" s="63"/>
      <c r="E30" s="64"/>
      <c r="G30" s="28"/>
      <c r="H30" s="29"/>
      <c r="I30" s="28"/>
      <c r="J30" s="21"/>
      <c r="K30" s="21"/>
      <c r="L30" s="21"/>
      <c r="M30" s="28"/>
      <c r="N30" s="28"/>
      <c r="O30" s="28"/>
      <c r="P30" s="28"/>
      <c r="Q30" s="73"/>
      <c r="R30" s="73"/>
      <c r="S30" s="73"/>
      <c r="T30" s="73"/>
      <c r="U30" s="73"/>
      <c r="V30" s="28"/>
      <c r="W30" s="63"/>
      <c r="X30" s="28"/>
      <c r="Y30" s="47"/>
      <c r="Z30" s="47"/>
      <c r="AA30" s="47"/>
      <c r="AB30" s="47"/>
      <c r="AC30" s="47"/>
      <c r="AD30" s="47"/>
    </row>
    <row r="31" spans="1:30" x14ac:dyDescent="0.25">
      <c r="A31" s="9"/>
      <c r="B31" s="63"/>
      <c r="C31" s="28"/>
      <c r="D31" s="63"/>
      <c r="E31" s="64"/>
      <c r="G31" s="28"/>
      <c r="H31" s="29"/>
      <c r="I31" s="28"/>
      <c r="J31" s="21"/>
      <c r="K31" s="21"/>
      <c r="L31" s="21"/>
      <c r="M31" s="28"/>
      <c r="N31" s="28"/>
      <c r="O31" s="28"/>
      <c r="P31" s="28"/>
      <c r="Q31" s="73"/>
      <c r="R31" s="73"/>
      <c r="S31" s="73"/>
      <c r="T31" s="73"/>
      <c r="U31" s="73"/>
      <c r="V31" s="28"/>
      <c r="W31" s="63"/>
      <c r="X31" s="28"/>
      <c r="Y31" s="47"/>
      <c r="Z31" s="47"/>
      <c r="AA31" s="47"/>
      <c r="AB31" s="47"/>
      <c r="AC31" s="47"/>
      <c r="AD31" s="47"/>
    </row>
    <row r="32" spans="1:30" x14ac:dyDescent="0.25">
      <c r="A32" s="9"/>
      <c r="B32" s="63"/>
      <c r="C32" s="28"/>
      <c r="D32" s="63"/>
      <c r="E32" s="64"/>
      <c r="G32" s="28"/>
      <c r="H32" s="29"/>
      <c r="I32" s="28"/>
      <c r="J32" s="21"/>
      <c r="K32" s="21"/>
      <c r="L32" s="21"/>
      <c r="M32" s="28"/>
      <c r="N32" s="28"/>
      <c r="O32" s="28"/>
      <c r="P32" s="28"/>
      <c r="Q32" s="73"/>
      <c r="R32" s="73"/>
      <c r="S32" s="73"/>
      <c r="T32" s="73"/>
      <c r="U32" s="73"/>
      <c r="V32" s="28"/>
      <c r="W32" s="63"/>
      <c r="X32" s="28"/>
      <c r="Y32" s="47"/>
      <c r="Z32" s="47"/>
      <c r="AA32" s="47"/>
      <c r="AB32" s="47"/>
      <c r="AC32" s="47"/>
      <c r="AD32" s="47"/>
    </row>
    <row r="33" spans="1:30" x14ac:dyDescent="0.25">
      <c r="A33" s="9"/>
      <c r="B33" s="63"/>
      <c r="C33" s="28"/>
      <c r="D33" s="63"/>
      <c r="E33" s="64"/>
      <c r="G33" s="28"/>
      <c r="H33" s="29"/>
      <c r="I33" s="28"/>
      <c r="J33" s="21"/>
      <c r="K33" s="21"/>
      <c r="L33" s="21"/>
      <c r="M33" s="28"/>
      <c r="N33" s="28"/>
      <c r="O33" s="28"/>
      <c r="P33" s="28"/>
      <c r="Q33" s="73"/>
      <c r="R33" s="73"/>
      <c r="S33" s="73"/>
      <c r="T33" s="73"/>
      <c r="U33" s="73"/>
      <c r="V33" s="28"/>
      <c r="W33" s="63"/>
      <c r="X33" s="28"/>
      <c r="Y33" s="47"/>
      <c r="Z33" s="47"/>
      <c r="AA33" s="47"/>
      <c r="AB33" s="47"/>
      <c r="AC33" s="47"/>
      <c r="AD33" s="47"/>
    </row>
    <row r="34" spans="1:30" x14ac:dyDescent="0.25">
      <c r="A34" s="9"/>
      <c r="B34" s="63"/>
      <c r="C34" s="28"/>
      <c r="D34" s="63"/>
      <c r="E34" s="64"/>
      <c r="G34" s="28"/>
      <c r="H34" s="29"/>
      <c r="I34" s="28"/>
      <c r="J34" s="21"/>
      <c r="K34" s="21"/>
      <c r="L34" s="21"/>
      <c r="M34" s="28"/>
      <c r="N34" s="28"/>
      <c r="O34" s="28"/>
      <c r="P34" s="28"/>
      <c r="Q34" s="73"/>
      <c r="R34" s="73"/>
      <c r="S34" s="73"/>
      <c r="T34" s="73"/>
      <c r="U34" s="73"/>
      <c r="V34" s="28"/>
      <c r="W34" s="63"/>
      <c r="X34" s="28"/>
      <c r="Y34" s="47"/>
      <c r="Z34" s="47"/>
      <c r="AA34" s="47"/>
      <c r="AB34" s="47"/>
      <c r="AC34" s="47"/>
      <c r="AD34" s="47"/>
    </row>
    <row r="35" spans="1:30" x14ac:dyDescent="0.25">
      <c r="A35" s="9"/>
      <c r="B35" s="63"/>
      <c r="C35" s="28"/>
      <c r="D35" s="63"/>
      <c r="E35" s="64"/>
      <c r="G35" s="28"/>
      <c r="H35" s="29"/>
      <c r="I35" s="28"/>
      <c r="J35" s="21"/>
      <c r="K35" s="21"/>
      <c r="L35" s="21"/>
      <c r="M35" s="28"/>
      <c r="N35" s="28"/>
      <c r="O35" s="28"/>
      <c r="P35" s="28"/>
      <c r="Q35" s="73"/>
      <c r="R35" s="73"/>
      <c r="S35" s="73"/>
      <c r="T35" s="73"/>
      <c r="U35" s="73"/>
      <c r="V35" s="28"/>
      <c r="W35" s="63"/>
      <c r="X35" s="28"/>
      <c r="Y35" s="47"/>
      <c r="Z35" s="47"/>
      <c r="AA35" s="47"/>
      <c r="AB35" s="47"/>
      <c r="AC35" s="47"/>
      <c r="AD35" s="47"/>
    </row>
    <row r="36" spans="1:30" x14ac:dyDescent="0.25">
      <c r="A36" s="9"/>
      <c r="B36" s="63"/>
      <c r="C36" s="28"/>
      <c r="D36" s="63"/>
      <c r="E36" s="64"/>
      <c r="G36" s="28"/>
      <c r="H36" s="29"/>
      <c r="I36" s="28"/>
      <c r="J36" s="21"/>
      <c r="K36" s="21"/>
      <c r="L36" s="21"/>
      <c r="M36" s="28"/>
      <c r="N36" s="28"/>
      <c r="O36" s="28"/>
      <c r="P36" s="28"/>
      <c r="Q36" s="73"/>
      <c r="R36" s="73"/>
      <c r="S36" s="73"/>
      <c r="T36" s="73"/>
      <c r="U36" s="73"/>
      <c r="V36" s="28"/>
      <c r="W36" s="63"/>
      <c r="X36" s="28"/>
      <c r="Y36" s="47"/>
      <c r="Z36" s="47"/>
      <c r="AA36" s="47"/>
      <c r="AB36" s="47"/>
      <c r="AC36" s="47"/>
      <c r="AD36" s="47"/>
    </row>
    <row r="37" spans="1:30" x14ac:dyDescent="0.25">
      <c r="A37" s="9"/>
      <c r="B37" s="63"/>
      <c r="C37" s="28"/>
      <c r="D37" s="63"/>
      <c r="E37" s="64"/>
      <c r="G37" s="28"/>
      <c r="H37" s="29"/>
      <c r="I37" s="28"/>
      <c r="J37" s="21"/>
      <c r="K37" s="21"/>
      <c r="L37" s="21"/>
      <c r="M37" s="28"/>
      <c r="N37" s="28"/>
      <c r="O37" s="28"/>
      <c r="P37" s="28"/>
      <c r="Q37" s="73"/>
      <c r="R37" s="73"/>
      <c r="S37" s="73"/>
      <c r="T37" s="73"/>
      <c r="U37" s="73"/>
      <c r="V37" s="28"/>
      <c r="W37" s="63"/>
      <c r="X37" s="28"/>
      <c r="Y37" s="47"/>
      <c r="Z37" s="47"/>
      <c r="AA37" s="47"/>
      <c r="AB37" s="47"/>
      <c r="AC37" s="47"/>
      <c r="AD37" s="47"/>
    </row>
    <row r="38" spans="1:30" x14ac:dyDescent="0.25">
      <c r="A38" s="9"/>
      <c r="B38" s="63"/>
      <c r="C38" s="28"/>
      <c r="D38" s="63"/>
      <c r="E38" s="64"/>
      <c r="G38" s="28"/>
      <c r="H38" s="29"/>
      <c r="I38" s="28"/>
      <c r="J38" s="21"/>
      <c r="K38" s="21"/>
      <c r="L38" s="21"/>
      <c r="M38" s="28"/>
      <c r="N38" s="28"/>
      <c r="O38" s="28"/>
      <c r="P38" s="28"/>
      <c r="Q38" s="73"/>
      <c r="R38" s="73"/>
      <c r="S38" s="73"/>
      <c r="T38" s="73"/>
      <c r="U38" s="73"/>
      <c r="V38" s="28"/>
      <c r="W38" s="63"/>
      <c r="X38" s="28"/>
      <c r="Y38" s="47"/>
      <c r="Z38" s="47"/>
      <c r="AA38" s="47"/>
      <c r="AB38" s="47"/>
      <c r="AC38" s="47"/>
      <c r="AD38" s="47"/>
    </row>
    <row r="39" spans="1:30" x14ac:dyDescent="0.25">
      <c r="A39" s="9"/>
      <c r="B39" s="63"/>
      <c r="C39" s="28"/>
      <c r="D39" s="63"/>
      <c r="E39" s="64"/>
      <c r="G39" s="28"/>
      <c r="H39" s="29"/>
      <c r="I39" s="28"/>
      <c r="J39" s="21"/>
      <c r="K39" s="21"/>
      <c r="L39" s="21"/>
      <c r="M39" s="28"/>
      <c r="N39" s="28"/>
      <c r="O39" s="28"/>
      <c r="P39" s="28"/>
      <c r="Q39" s="73"/>
      <c r="R39" s="73"/>
      <c r="S39" s="73"/>
      <c r="T39" s="73"/>
      <c r="U39" s="73"/>
      <c r="V39" s="28"/>
      <c r="W39" s="63"/>
      <c r="X39" s="28"/>
      <c r="Y39" s="47"/>
      <c r="Z39" s="47"/>
      <c r="AA39" s="47"/>
      <c r="AB39" s="47"/>
      <c r="AC39" s="47"/>
      <c r="AD39" s="47"/>
    </row>
    <row r="40" spans="1:30" x14ac:dyDescent="0.25">
      <c r="A40" s="9"/>
      <c r="B40" s="63"/>
      <c r="C40" s="28"/>
      <c r="D40" s="63"/>
      <c r="E40" s="64"/>
      <c r="G40" s="28"/>
      <c r="H40" s="29"/>
      <c r="I40" s="28"/>
      <c r="J40" s="21"/>
      <c r="K40" s="21"/>
      <c r="L40" s="21"/>
      <c r="M40" s="28"/>
      <c r="N40" s="28"/>
      <c r="O40" s="28"/>
      <c r="P40" s="28"/>
      <c r="Q40" s="73"/>
      <c r="R40" s="73"/>
      <c r="S40" s="73"/>
      <c r="T40" s="73"/>
      <c r="U40" s="73"/>
      <c r="V40" s="28"/>
      <c r="W40" s="63"/>
      <c r="X40" s="28"/>
      <c r="Y40" s="47"/>
      <c r="Z40" s="47"/>
      <c r="AA40" s="47"/>
      <c r="AB40" s="47"/>
      <c r="AC40" s="47"/>
      <c r="AD40" s="47"/>
    </row>
    <row r="41" spans="1:30" x14ac:dyDescent="0.25">
      <c r="A41" s="9"/>
      <c r="B41" s="63"/>
      <c r="C41" s="28"/>
      <c r="D41" s="63"/>
      <c r="E41" s="64"/>
      <c r="G41" s="28"/>
      <c r="H41" s="29"/>
      <c r="I41" s="28"/>
      <c r="J41" s="21"/>
      <c r="K41" s="21"/>
      <c r="L41" s="21"/>
      <c r="M41" s="28"/>
      <c r="N41" s="28"/>
      <c r="O41" s="28"/>
      <c r="P41" s="28"/>
      <c r="Q41" s="73"/>
      <c r="R41" s="73"/>
      <c r="S41" s="73"/>
      <c r="T41" s="73"/>
      <c r="U41" s="73"/>
      <c r="V41" s="28"/>
      <c r="W41" s="63"/>
      <c r="X41" s="28"/>
      <c r="Y41" s="47"/>
      <c r="Z41" s="47"/>
      <c r="AA41" s="47"/>
      <c r="AB41" s="47"/>
      <c r="AC41" s="47"/>
      <c r="AD41" s="47"/>
    </row>
    <row r="42" spans="1:30" x14ac:dyDescent="0.25">
      <c r="A42" s="9"/>
      <c r="B42" s="63"/>
      <c r="C42" s="28"/>
      <c r="D42" s="63"/>
      <c r="E42" s="63"/>
      <c r="F42" s="21"/>
      <c r="G42" s="28"/>
      <c r="H42" s="29"/>
      <c r="I42" s="28"/>
      <c r="J42" s="21"/>
      <c r="K42" s="21"/>
      <c r="L42" s="21"/>
      <c r="M42" s="21"/>
      <c r="N42" s="32"/>
      <c r="O42" s="32"/>
      <c r="P42" s="21"/>
      <c r="Q42" s="75"/>
      <c r="R42" s="75"/>
      <c r="S42" s="75"/>
      <c r="T42" s="75"/>
      <c r="U42" s="75"/>
      <c r="V42" s="21"/>
      <c r="W42" s="63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63"/>
      <c r="C43" s="28"/>
      <c r="D43" s="63"/>
      <c r="E43" s="63"/>
      <c r="F43" s="21"/>
      <c r="G43" s="28"/>
      <c r="H43" s="29"/>
      <c r="I43" s="28"/>
      <c r="J43" s="21"/>
      <c r="K43" s="21"/>
      <c r="L43" s="21"/>
      <c r="M43" s="21"/>
      <c r="N43" s="32"/>
      <c r="O43" s="32"/>
      <c r="P43" s="21"/>
      <c r="Q43" s="75"/>
      <c r="R43" s="75"/>
      <c r="S43" s="75"/>
      <c r="T43" s="75"/>
      <c r="U43" s="75"/>
      <c r="V43" s="21"/>
      <c r="W43" s="63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63"/>
      <c r="C44" s="28"/>
      <c r="D44" s="63"/>
      <c r="E44" s="63"/>
      <c r="F44" s="21"/>
      <c r="G44" s="28"/>
      <c r="H44" s="29"/>
      <c r="I44" s="28"/>
      <c r="J44" s="21"/>
      <c r="K44" s="21"/>
      <c r="L44" s="21"/>
      <c r="M44" s="21"/>
      <c r="N44" s="32"/>
      <c r="O44" s="32"/>
      <c r="P44" s="21"/>
      <c r="Q44" s="75"/>
      <c r="R44" s="75"/>
      <c r="S44" s="75"/>
      <c r="T44" s="75"/>
      <c r="U44" s="75"/>
      <c r="V44" s="21"/>
      <c r="W44" s="63"/>
      <c r="X44" s="21"/>
      <c r="Y44" s="47"/>
      <c r="Z44" s="47"/>
      <c r="AA44" s="47"/>
      <c r="AB44" s="47"/>
      <c r="AC44" s="47"/>
      <c r="AD44" s="47"/>
    </row>
    <row r="45" spans="1:30" x14ac:dyDescent="0.25">
      <c r="A45" s="9"/>
      <c r="B45" s="63"/>
      <c r="C45" s="28"/>
      <c r="D45" s="63"/>
      <c r="E45" s="63"/>
      <c r="F45" s="21"/>
      <c r="G45" s="28"/>
      <c r="H45" s="29"/>
      <c r="I45" s="28"/>
      <c r="J45" s="21"/>
      <c r="K45" s="21"/>
      <c r="L45" s="21"/>
      <c r="M45" s="21"/>
      <c r="N45" s="32"/>
      <c r="O45" s="32"/>
      <c r="P45" s="21"/>
      <c r="Q45" s="75"/>
      <c r="R45" s="75"/>
      <c r="S45" s="75"/>
      <c r="T45" s="75"/>
      <c r="U45" s="75"/>
      <c r="V45" s="21"/>
      <c r="W45" s="63"/>
      <c r="X45" s="21"/>
      <c r="Y45" s="47"/>
      <c r="Z45" s="47"/>
      <c r="AA45" s="47"/>
      <c r="AB45" s="47"/>
      <c r="AC45" s="47"/>
      <c r="AD45" s="47"/>
    </row>
    <row r="46" spans="1:30" x14ac:dyDescent="0.25">
      <c r="A46" s="9"/>
      <c r="B46" s="63"/>
      <c r="C46" s="28"/>
      <c r="D46" s="63"/>
      <c r="E46" s="63"/>
      <c r="F46" s="21"/>
      <c r="G46" s="28"/>
      <c r="H46" s="29"/>
      <c r="I46" s="28"/>
      <c r="J46" s="21"/>
      <c r="K46" s="21"/>
      <c r="L46" s="21"/>
      <c r="M46" s="21"/>
      <c r="N46" s="32"/>
      <c r="O46" s="32"/>
      <c r="P46" s="21"/>
      <c r="Q46" s="75"/>
      <c r="R46" s="75"/>
      <c r="S46" s="75"/>
      <c r="T46" s="75"/>
      <c r="U46" s="75"/>
      <c r="V46" s="21"/>
      <c r="W46" s="63"/>
      <c r="X46" s="21"/>
      <c r="Y46" s="47"/>
      <c r="Z46" s="47"/>
      <c r="AA46" s="47"/>
      <c r="AB46" s="47"/>
      <c r="AC46" s="47"/>
      <c r="AD46" s="47"/>
    </row>
    <row r="47" spans="1:30" x14ac:dyDescent="0.25">
      <c r="A47" s="9"/>
      <c r="B47" s="63"/>
      <c r="C47" s="28"/>
      <c r="D47" s="63"/>
      <c r="E47" s="63"/>
      <c r="F47" s="21"/>
      <c r="G47" s="28"/>
      <c r="H47" s="29"/>
      <c r="I47" s="28"/>
      <c r="J47" s="21"/>
      <c r="K47" s="21"/>
      <c r="L47" s="21"/>
      <c r="M47" s="21"/>
      <c r="N47" s="32"/>
      <c r="O47" s="32"/>
      <c r="P47" s="21"/>
      <c r="Q47" s="75"/>
      <c r="R47" s="75"/>
      <c r="S47" s="75"/>
      <c r="T47" s="75"/>
      <c r="U47" s="75"/>
      <c r="V47" s="21"/>
      <c r="W47" s="63"/>
      <c r="X47" s="21"/>
      <c r="Y47" s="47"/>
      <c r="Z47" s="47"/>
      <c r="AA47" s="47"/>
      <c r="AB47" s="47"/>
      <c r="AC47" s="47"/>
      <c r="AD4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2018-11-02T09:17:20Z</dcterms:modified>
</cp:coreProperties>
</file>