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F9" i="2" l="1"/>
  <c r="K11" i="2"/>
  <c r="AS5" i="2"/>
  <c r="AQ5" i="2"/>
  <c r="AP5" i="2"/>
  <c r="AO5" i="2"/>
  <c r="AN5" i="2"/>
  <c r="AM5" i="2"/>
  <c r="AG5" i="2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I5" i="2"/>
  <c r="I9" i="2" s="1"/>
  <c r="I11" i="2" s="1"/>
  <c r="H5" i="2"/>
  <c r="H9" i="2" s="1"/>
  <c r="G5" i="2"/>
  <c r="G9" i="2" s="1"/>
  <c r="G11" i="2" s="1"/>
  <c r="F5" i="2"/>
  <c r="E5" i="2"/>
  <c r="E9" i="2" s="1"/>
  <c r="E11" i="2" s="1"/>
  <c r="K10" i="2" l="1"/>
  <c r="J10" i="2" s="1"/>
  <c r="F10" i="2"/>
  <c r="L10" i="2" s="1"/>
  <c r="H10" i="2"/>
  <c r="N10" i="2" s="1"/>
  <c r="M10" i="2"/>
  <c r="J11" i="2"/>
  <c r="O11" i="2"/>
  <c r="O10" i="2"/>
  <c r="F11" i="2"/>
  <c r="AF5" i="2"/>
  <c r="H11" i="2" l="1"/>
  <c r="M11" i="2" s="1"/>
  <c r="L11" i="2"/>
  <c r="N11" i="2" l="1"/>
</calcChain>
</file>

<file path=xl/sharedStrings.xml><?xml version="1.0" encoding="utf-8"?>
<sst xmlns="http://schemas.openxmlformats.org/spreadsheetml/2006/main" count="137" uniqueCount="58">
  <si>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</si>
  <si>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</si>
  <si>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</si>
  <si>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</si>
  <si>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</si>
  <si>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</si>
  <si>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</si>
  <si>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</si>
  <si>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</si>
  <si>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</si>
  <si>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</si>
  <si>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</si>
  <si>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</si>
  <si>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</si>
  <si>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</si>
  <si>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</si>
  <si>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</si>
  <si>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</si>
  <si>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</si>
  <si>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</si>
  <si>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</si>
  <si>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</si>
  <si>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</si>
  <si>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</si>
  <si>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</si>
  <si>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</si>
  <si>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</si>
  <si>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</si>
  <si>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</si>
  <si>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</si>
  <si>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</si>
  <si>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</si>
  <si>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</si>
  <si>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</si>
  <si>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Lippojoki</t>
  </si>
  <si>
    <t>10.</t>
  </si>
  <si>
    <t>IPV</t>
  </si>
  <si>
    <t>27.05. 2003  KiPa - IPV  0-1  (2-3, 0-0)</t>
  </si>
  <si>
    <t>IPV  2</t>
  </si>
  <si>
    <t>suomensarja</t>
  </si>
  <si>
    <t>7.</t>
  </si>
  <si>
    <t>Seurat</t>
  </si>
  <si>
    <t>IPV = Imatran Pallo-Veikot  (1955)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</si>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</sst>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2" fillId="4" borderId="1" xfId="0" applyFont="1" applyFill="1" applyBorder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0" fontId="3" fillId="0" borderId="0" xfId="0" applyFont="1" applyFill="1"/>
    <xf numFmtId="0" fontId="5" fillId="3" borderId="0" xfId="0" applyFont="1" applyFill="1"/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3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0" fontId="2" fillId="3" borderId="0" xfId="0" applyFont="1" applyFill="1"/>
    <xf numFmtId="165" fontId="2" fillId="3" borderId="0" xfId="0" applyNumberFormat="1" applyFont="1" applyFill="1"/>
    <xf numFmtId="0" fontId="2" fillId="3" borderId="6" xfId="0" applyFont="1" applyFill="1" applyBorder="1"/>
    <xf numFmtId="0" fontId="2" fillId="3" borderId="0" xfId="0" applyFont="1" applyFill="1" applyBorder="1"/>
    <xf numFmtId="0" fontId="4" fillId="5" borderId="3" xfId="0" applyFont="1" applyFill="1" applyBorder="1"/>
    <xf numFmtId="0" fontId="2" fillId="4" borderId="2" xfId="0" applyFont="1" applyFill="1" applyBorder="1"/>
    <xf numFmtId="0" fontId="3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3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7" borderId="12" xfId="0" applyFont="1" applyFill="1" applyBorder="1"/>
    <xf numFmtId="0" fontId="3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3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4" borderId="0" xfId="0" applyNumberFormat="1" applyFont="1" applyFill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49" fontId="2" fillId="4" borderId="3" xfId="0" applyNumberFormat="1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3" borderId="1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3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0" fillId="3" borderId="0" xfId="0" applyFill="1"/>
    <xf numFmtId="0" fontId="2" fillId="5" borderId="15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165" fontId="2" fillId="5" borderId="15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7" xfId="0" applyFont="1" applyFill="1" applyBorder="1"/>
    <xf numFmtId="0" fontId="2" fillId="5" borderId="6" xfId="0" applyFont="1" applyFill="1" applyBorder="1"/>
    <xf numFmtId="0" fontId="2" fillId="5" borderId="8" xfId="0" applyFont="1" applyFill="1" applyBorder="1"/>
    <xf numFmtId="0" fontId="2" fillId="3" borderId="0" xfId="0" applyFont="1" applyFill="1" applyAlignment="1">
      <alignment horizontal="left"/>
    </xf>
    <xf numFmtId="0" fontId="4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1" fontId="2" fillId="3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5703125" style="75" customWidth="1"/>
    <col min="5" max="8" width="5.7109375" style="74" customWidth="1"/>
    <col min="9" max="9" width="5.1406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5703125" style="29" customWidth="1"/>
    <col min="16" max="20" width="5.7109375" style="74" customWidth="1"/>
    <col min="21" max="21" width="8.7109375" style="74" customWidth="1"/>
    <col min="22" max="22" width="0.5703125" style="29" customWidth="1"/>
    <col min="23" max="27" width="5.7109375" style="74" customWidth="1"/>
    <col min="28" max="28" width="8.7109375" style="74" customWidth="1"/>
    <col min="29" max="29" width="0.5703125" style="29" customWidth="1"/>
    <col min="30" max="35" width="5.7109375" style="74" customWidth="1"/>
    <col min="36" max="36" width="82.7109375" style="2" customWidth="1"/>
    <col min="37" max="16384" width="9.140625" style="8"/>
  </cols>
  <sheetData>
    <row r="1" spans="1:37" ht="16.5" customHeight="1" x14ac:dyDescent="0.25">
      <c r="A1" s="2"/>
      <c r="B1" s="3" t="s">
        <v>34</v>
      </c>
      <c r="C1" s="4"/>
      <c r="D1" s="5"/>
      <c r="E1" s="6"/>
      <c r="F1" s="76"/>
      <c r="G1" s="6"/>
      <c r="H1" s="6"/>
      <c r="I1" s="4"/>
      <c r="J1" s="4"/>
      <c r="K1" s="4"/>
      <c r="L1" s="6"/>
      <c r="M1" s="4"/>
      <c r="N1" s="4"/>
      <c r="O1" s="7"/>
      <c r="P1" s="6"/>
      <c r="Q1" s="4"/>
      <c r="R1" s="4"/>
      <c r="S1" s="4"/>
      <c r="T1" s="4"/>
      <c r="U1" s="4"/>
      <c r="V1" s="7"/>
      <c r="W1" s="4"/>
      <c r="X1" s="4"/>
      <c r="Y1" s="4"/>
      <c r="Z1" s="4"/>
      <c r="AA1" s="4"/>
      <c r="AB1" s="4"/>
      <c r="AC1" s="7"/>
      <c r="AD1" s="4"/>
      <c r="AE1" s="4"/>
      <c r="AF1" s="4"/>
      <c r="AG1" s="4"/>
      <c r="AH1" s="4"/>
      <c r="AI1" s="4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7"/>
      <c r="W2" s="22" t="s">
        <v>16</v>
      </c>
      <c r="X2" s="14"/>
      <c r="Y2" s="14"/>
      <c r="Z2" s="14"/>
      <c r="AA2" s="14"/>
      <c r="AB2" s="15"/>
      <c r="AC2" s="77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45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1">
        <v>2002</v>
      </c>
      <c r="C4" s="1" t="s">
        <v>40</v>
      </c>
      <c r="D4" s="25" t="s">
        <v>38</v>
      </c>
      <c r="E4" s="1"/>
      <c r="F4" s="26" t="s">
        <v>39</v>
      </c>
      <c r="G4" s="27"/>
      <c r="H4" s="1"/>
      <c r="I4" s="1"/>
      <c r="J4" s="1"/>
      <c r="K4" s="1"/>
      <c r="L4" s="1"/>
      <c r="M4" s="1"/>
      <c r="N4" s="28"/>
      <c r="O4" s="24"/>
      <c r="P4" s="30"/>
      <c r="Q4" s="30"/>
      <c r="R4" s="30"/>
      <c r="S4" s="30"/>
      <c r="T4" s="30"/>
      <c r="U4" s="31"/>
      <c r="V4" s="24"/>
      <c r="W4" s="61"/>
      <c r="X4" s="61"/>
      <c r="Y4" s="32"/>
      <c r="Z4" s="61"/>
      <c r="AA4" s="32"/>
      <c r="AB4" s="78"/>
      <c r="AC4" s="24"/>
      <c r="AD4" s="30"/>
      <c r="AE4" s="79"/>
      <c r="AF4" s="80"/>
      <c r="AG4" s="31"/>
      <c r="AH4" s="33"/>
      <c r="AI4" s="30"/>
      <c r="AJ4" s="9"/>
    </row>
    <row r="5" spans="1:37" s="23" customFormat="1" ht="15" customHeight="1" x14ac:dyDescent="0.2">
      <c r="A5" s="9"/>
      <c r="B5" s="30">
        <v>2003</v>
      </c>
      <c r="C5" s="33" t="s">
        <v>35</v>
      </c>
      <c r="D5" s="3" t="s">
        <v>36</v>
      </c>
      <c r="E5" s="30">
        <v>1</v>
      </c>
      <c r="F5" s="30">
        <v>0</v>
      </c>
      <c r="G5" s="31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4">
        <v>0</v>
      </c>
      <c r="O5" s="24"/>
      <c r="P5" s="30"/>
      <c r="Q5" s="30"/>
      <c r="R5" s="30"/>
      <c r="S5" s="30"/>
      <c r="T5" s="30"/>
      <c r="U5" s="31"/>
      <c r="V5" s="24"/>
      <c r="W5" s="61"/>
      <c r="X5" s="61"/>
      <c r="Y5" s="32"/>
      <c r="Z5" s="61"/>
      <c r="AA5" s="32"/>
      <c r="AB5" s="78"/>
      <c r="AC5" s="24"/>
      <c r="AD5" s="30"/>
      <c r="AE5" s="79"/>
      <c r="AF5" s="80"/>
      <c r="AG5" s="31"/>
      <c r="AH5" s="33"/>
      <c r="AI5" s="30"/>
      <c r="AJ5" s="9"/>
    </row>
    <row r="6" spans="1:37" s="23" customFormat="1" ht="15" customHeight="1" x14ac:dyDescent="0.2">
      <c r="A6" s="2"/>
      <c r="B6" s="16" t="s">
        <v>7</v>
      </c>
      <c r="C6" s="17"/>
      <c r="D6" s="15"/>
      <c r="E6" s="18">
        <v>1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35">
        <v>0</v>
      </c>
      <c r="O6" s="81">
        <v>34.042553191489361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5">
        <v>0</v>
      </c>
      <c r="V6" s="24"/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35"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3" t="s">
        <v>2</v>
      </c>
      <c r="C7" s="33"/>
      <c r="D7" s="36">
        <v>0.33333333333333331</v>
      </c>
      <c r="E7" s="37"/>
      <c r="F7" s="37"/>
      <c r="G7" s="37"/>
      <c r="H7" s="37"/>
      <c r="I7" s="37"/>
      <c r="J7" s="37"/>
      <c r="K7" s="37"/>
      <c r="L7" s="37"/>
      <c r="M7" s="37"/>
      <c r="N7" s="38"/>
      <c r="O7" s="37"/>
      <c r="P7" s="37"/>
      <c r="Q7" s="40"/>
      <c r="R7" s="37"/>
      <c r="S7" s="37"/>
      <c r="T7" s="37"/>
      <c r="U7" s="37"/>
      <c r="V7" s="29"/>
      <c r="W7" s="37"/>
      <c r="X7" s="37"/>
      <c r="Y7" s="37"/>
      <c r="Z7" s="37"/>
      <c r="AA7" s="37"/>
      <c r="AB7" s="37"/>
      <c r="AC7" s="29"/>
      <c r="AD7" s="37"/>
      <c r="AE7" s="37"/>
      <c r="AF7" s="37"/>
      <c r="AG7" s="37"/>
      <c r="AH7" s="37"/>
      <c r="AI7" s="37"/>
      <c r="AJ7" s="9"/>
    </row>
    <row r="8" spans="1:37" s="23" customFormat="1" ht="15" customHeight="1" x14ac:dyDescent="0.25">
      <c r="A8" s="9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  <c r="O8" s="29"/>
      <c r="P8" s="37"/>
      <c r="Q8" s="40"/>
      <c r="R8" s="37"/>
      <c r="S8" s="37"/>
      <c r="T8" s="37"/>
      <c r="U8" s="37"/>
      <c r="V8" s="29"/>
      <c r="W8" s="37"/>
      <c r="X8" s="37"/>
      <c r="Y8" s="37"/>
      <c r="Z8" s="37"/>
      <c r="AA8" s="37"/>
      <c r="AB8" s="37"/>
      <c r="AC8" s="29"/>
      <c r="AD8" s="37"/>
      <c r="AE8" s="37"/>
      <c r="AF8" s="37"/>
      <c r="AG8" s="37"/>
      <c r="AH8" s="37"/>
      <c r="AI8" s="37"/>
      <c r="AJ8" s="9"/>
    </row>
    <row r="9" spans="1:37" ht="15" customHeight="1" x14ac:dyDescent="0.25">
      <c r="A9" s="9"/>
      <c r="B9" s="22" t="s">
        <v>25</v>
      </c>
      <c r="C9" s="41"/>
      <c r="D9" s="41"/>
      <c r="E9" s="18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37"/>
      <c r="K9" s="18" t="s">
        <v>27</v>
      </c>
      <c r="L9" s="18" t="s">
        <v>28</v>
      </c>
      <c r="M9" s="18" t="s">
        <v>29</v>
      </c>
      <c r="N9" s="18" t="s">
        <v>22</v>
      </c>
      <c r="O9" s="24"/>
      <c r="P9" s="42" t="s">
        <v>30</v>
      </c>
      <c r="Q9" s="12"/>
      <c r="R9" s="12"/>
      <c r="S9" s="12"/>
      <c r="T9" s="43"/>
      <c r="U9" s="43"/>
      <c r="V9" s="43"/>
      <c r="W9" s="43"/>
      <c r="X9" s="43"/>
      <c r="Y9" s="43"/>
      <c r="Z9" s="12"/>
      <c r="AA9" s="12"/>
      <c r="AB9" s="12"/>
      <c r="AC9" s="12"/>
      <c r="AD9" s="12"/>
      <c r="AE9" s="12"/>
      <c r="AF9" s="12"/>
      <c r="AG9" s="12"/>
      <c r="AH9" s="12"/>
      <c r="AI9" s="44"/>
      <c r="AJ9" s="9"/>
      <c r="AK9" s="37"/>
    </row>
    <row r="10" spans="1:37" ht="15" customHeight="1" x14ac:dyDescent="0.2">
      <c r="A10" s="9"/>
      <c r="B10" s="42" t="s">
        <v>13</v>
      </c>
      <c r="C10" s="12"/>
      <c r="D10" s="44"/>
      <c r="E10" s="30">
        <v>1</v>
      </c>
      <c r="F10" s="30">
        <v>0</v>
      </c>
      <c r="G10" s="30">
        <v>0</v>
      </c>
      <c r="H10" s="30">
        <v>0</v>
      </c>
      <c r="I10" s="30">
        <v>0</v>
      </c>
      <c r="J10" s="37"/>
      <c r="K10" s="45">
        <v>0</v>
      </c>
      <c r="L10" s="45">
        <v>0</v>
      </c>
      <c r="M10" s="45">
        <v>0</v>
      </c>
      <c r="N10" s="46">
        <v>0</v>
      </c>
      <c r="O10" s="24">
        <v>34.042553191489361</v>
      </c>
      <c r="P10" s="47" t="s">
        <v>9</v>
      </c>
      <c r="Q10" s="48"/>
      <c r="R10" s="49" t="s">
        <v>37</v>
      </c>
      <c r="S10" s="49"/>
      <c r="T10" s="49"/>
      <c r="U10" s="49"/>
      <c r="V10" s="49"/>
      <c r="W10" s="82"/>
      <c r="X10" s="82"/>
      <c r="Y10" s="83"/>
      <c r="Z10" s="50" t="s">
        <v>11</v>
      </c>
      <c r="AA10" s="50"/>
      <c r="AB10" s="50"/>
      <c r="AC10" s="82"/>
      <c r="AD10" s="84"/>
      <c r="AE10" s="84"/>
      <c r="AF10" s="84"/>
      <c r="AG10" s="84"/>
      <c r="AH10" s="49"/>
      <c r="AI10" s="85"/>
      <c r="AJ10" s="9"/>
      <c r="AK10" s="37"/>
    </row>
    <row r="11" spans="1:37" ht="15" customHeight="1" x14ac:dyDescent="0.2">
      <c r="A11" s="9"/>
      <c r="B11" s="51" t="s">
        <v>15</v>
      </c>
      <c r="C11" s="52"/>
      <c r="D11" s="53"/>
      <c r="E11" s="30"/>
      <c r="F11" s="30"/>
      <c r="G11" s="30"/>
      <c r="H11" s="30"/>
      <c r="I11" s="30"/>
      <c r="J11" s="37"/>
      <c r="K11" s="45"/>
      <c r="L11" s="45"/>
      <c r="M11" s="45"/>
      <c r="N11" s="46"/>
      <c r="O11" s="24"/>
      <c r="P11" s="54" t="s">
        <v>46</v>
      </c>
      <c r="Q11" s="55"/>
      <c r="R11" s="56"/>
      <c r="S11" s="56"/>
      <c r="T11" s="56"/>
      <c r="U11" s="56"/>
      <c r="V11" s="56"/>
      <c r="W11" s="56"/>
      <c r="X11" s="83"/>
      <c r="Y11" s="83"/>
      <c r="Z11" s="83"/>
      <c r="AA11" s="57"/>
      <c r="AB11" s="57"/>
      <c r="AC11" s="83"/>
      <c r="AD11" s="86"/>
      <c r="AE11" s="86"/>
      <c r="AF11" s="86"/>
      <c r="AG11" s="86"/>
      <c r="AH11" s="57"/>
      <c r="AI11" s="87"/>
      <c r="AJ11" s="9"/>
      <c r="AK11" s="37"/>
    </row>
    <row r="12" spans="1:37" ht="15" customHeight="1" x14ac:dyDescent="0.2">
      <c r="A12" s="9"/>
      <c r="B12" s="58" t="s">
        <v>16</v>
      </c>
      <c r="C12" s="59"/>
      <c r="D12" s="60"/>
      <c r="E12" s="61"/>
      <c r="F12" s="61"/>
      <c r="G12" s="61"/>
      <c r="H12" s="61"/>
      <c r="I12" s="61"/>
      <c r="J12" s="37"/>
      <c r="K12" s="62"/>
      <c r="L12" s="62"/>
      <c r="M12" s="62"/>
      <c r="N12" s="63"/>
      <c r="O12" s="24"/>
      <c r="P12" s="54" t="s">
        <v>47</v>
      </c>
      <c r="Q12" s="55"/>
      <c r="R12" s="56"/>
      <c r="S12" s="56"/>
      <c r="T12" s="56"/>
      <c r="U12" s="56"/>
      <c r="V12" s="56"/>
      <c r="W12" s="56"/>
      <c r="X12" s="83"/>
      <c r="Y12" s="83"/>
      <c r="Z12" s="83"/>
      <c r="AA12" s="57"/>
      <c r="AB12" s="57"/>
      <c r="AC12" s="83"/>
      <c r="AD12" s="86"/>
      <c r="AE12" s="86"/>
      <c r="AF12" s="86"/>
      <c r="AG12" s="86"/>
      <c r="AH12" s="57"/>
      <c r="AI12" s="87"/>
      <c r="AJ12" s="9"/>
      <c r="AK12" s="37"/>
    </row>
    <row r="13" spans="1:37" ht="15" customHeight="1" x14ac:dyDescent="0.2">
      <c r="A13" s="9"/>
      <c r="B13" s="64" t="s">
        <v>26</v>
      </c>
      <c r="C13" s="65"/>
      <c r="D13" s="66"/>
      <c r="E13" s="18">
        <v>1</v>
      </c>
      <c r="F13" s="18">
        <v>0</v>
      </c>
      <c r="G13" s="18">
        <v>0</v>
      </c>
      <c r="H13" s="18">
        <v>0</v>
      </c>
      <c r="I13" s="18">
        <v>0</v>
      </c>
      <c r="J13" s="37"/>
      <c r="K13" s="67">
        <v>0</v>
      </c>
      <c r="L13" s="67">
        <v>0</v>
      </c>
      <c r="M13" s="67">
        <v>0</v>
      </c>
      <c r="N13" s="35">
        <v>0</v>
      </c>
      <c r="O13" s="24">
        <v>34.042553191489361</v>
      </c>
      <c r="P13" s="68" t="s">
        <v>10</v>
      </c>
      <c r="Q13" s="69"/>
      <c r="R13" s="70"/>
      <c r="S13" s="70"/>
      <c r="T13" s="70"/>
      <c r="U13" s="70"/>
      <c r="V13" s="70"/>
      <c r="W13" s="70"/>
      <c r="X13" s="88"/>
      <c r="Y13" s="88"/>
      <c r="Z13" s="88"/>
      <c r="AA13" s="71"/>
      <c r="AB13" s="71"/>
      <c r="AC13" s="88"/>
      <c r="AD13" s="89"/>
      <c r="AE13" s="89"/>
      <c r="AF13" s="89"/>
      <c r="AG13" s="89"/>
      <c r="AH13" s="71"/>
      <c r="AI13" s="90"/>
      <c r="AJ13" s="9"/>
      <c r="AK13" s="37"/>
    </row>
    <row r="14" spans="1:37" ht="15" customHeight="1" x14ac:dyDescent="0.25">
      <c r="A14" s="9"/>
      <c r="B14" s="39"/>
      <c r="C14" s="39"/>
      <c r="D14" s="39"/>
      <c r="E14" s="39"/>
      <c r="F14" s="39"/>
      <c r="G14" s="39"/>
      <c r="H14" s="39"/>
      <c r="I14" s="39"/>
      <c r="J14" s="37"/>
      <c r="K14" s="39"/>
      <c r="L14" s="39"/>
      <c r="M14" s="39"/>
      <c r="N14" s="38"/>
      <c r="O14" s="24"/>
      <c r="P14" s="37"/>
      <c r="Q14" s="40"/>
      <c r="R14" s="37"/>
      <c r="S14" s="24"/>
      <c r="T14" s="24"/>
      <c r="U14" s="72"/>
      <c r="V14" s="37"/>
      <c r="W14" s="37"/>
      <c r="X14" s="37"/>
      <c r="Y14" s="37"/>
      <c r="Z14" s="24"/>
      <c r="AA14" s="24"/>
      <c r="AB14" s="24"/>
      <c r="AC14" s="24"/>
      <c r="AD14" s="37"/>
      <c r="AE14" s="37"/>
      <c r="AF14" s="37"/>
      <c r="AG14" s="37"/>
      <c r="AH14" s="37"/>
      <c r="AI14" s="37"/>
      <c r="AJ14" s="9"/>
      <c r="AK14" s="24"/>
    </row>
    <row r="15" spans="1:37" ht="15" customHeight="1" x14ac:dyDescent="0.25">
      <c r="A15" s="9"/>
      <c r="B15" s="37" t="s">
        <v>41</v>
      </c>
      <c r="C15" s="37"/>
      <c r="D15" s="37" t="s">
        <v>42</v>
      </c>
      <c r="E15" s="37"/>
      <c r="F15" s="37"/>
      <c r="G15" s="37"/>
      <c r="H15" s="37"/>
      <c r="I15" s="37"/>
      <c r="J15" s="37"/>
      <c r="K15" s="37"/>
      <c r="L15" s="37"/>
      <c r="M15" s="37"/>
      <c r="N15" s="40"/>
      <c r="O15" s="24"/>
      <c r="P15" s="37"/>
      <c r="Q15" s="40"/>
      <c r="R15" s="37"/>
      <c r="S15" s="37"/>
      <c r="T15" s="37"/>
      <c r="U15" s="24"/>
      <c r="V15" s="72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9"/>
    </row>
    <row r="16" spans="1:37" ht="15" customHeight="1" x14ac:dyDescent="0.25">
      <c r="A16" s="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40"/>
      <c r="O16" s="24"/>
      <c r="P16" s="37"/>
      <c r="Q16" s="40"/>
      <c r="R16" s="37"/>
      <c r="S16" s="37"/>
      <c r="T16" s="37"/>
      <c r="U16" s="24"/>
      <c r="V16" s="72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9"/>
    </row>
    <row r="17" spans="1:36" ht="15" customHeight="1" x14ac:dyDescent="0.2">
      <c r="A17" s="9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40"/>
      <c r="O17" s="24"/>
      <c r="P17" s="37"/>
      <c r="Q17" s="40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9"/>
    </row>
    <row r="18" spans="1:36" ht="15" customHeight="1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40"/>
      <c r="O18" s="24"/>
      <c r="P18" s="37"/>
      <c r="Q18" s="40"/>
      <c r="R18" s="37"/>
      <c r="S18" s="24"/>
      <c r="T18" s="24"/>
      <c r="U18" s="72"/>
      <c r="V18" s="24"/>
      <c r="W18" s="24"/>
      <c r="X18" s="72"/>
      <c r="Y18" s="37"/>
      <c r="Z18" s="37"/>
      <c r="AA18" s="37"/>
      <c r="AB18" s="37"/>
      <c r="AC18" s="24"/>
      <c r="AD18" s="37"/>
      <c r="AE18" s="37"/>
      <c r="AF18" s="37"/>
      <c r="AG18" s="37"/>
      <c r="AH18" s="37"/>
      <c r="AI18" s="37"/>
      <c r="AJ18" s="9"/>
    </row>
    <row r="19" spans="1:36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40"/>
      <c r="O19" s="24"/>
      <c r="P19" s="37"/>
      <c r="Q19" s="40"/>
      <c r="R19" s="37"/>
      <c r="S19" s="24"/>
      <c r="T19" s="24"/>
      <c r="U19" s="72"/>
      <c r="V19" s="24"/>
      <c r="W19" s="24"/>
      <c r="X19" s="72"/>
      <c r="Y19" s="72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40"/>
      <c r="O20" s="24"/>
      <c r="P20" s="37"/>
      <c r="Q20" s="40"/>
      <c r="R20" s="37"/>
      <c r="S20" s="37"/>
      <c r="T20" s="24"/>
      <c r="U20" s="24"/>
      <c r="V20" s="24"/>
      <c r="W20" s="24"/>
      <c r="X20" s="72"/>
      <c r="Y20" s="72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7"/>
      <c r="C21" s="2"/>
      <c r="D21" s="2"/>
      <c r="E21" s="37"/>
      <c r="F21" s="37"/>
      <c r="G21" s="37"/>
      <c r="H21" s="37"/>
      <c r="I21" s="37"/>
      <c r="J21" s="37"/>
      <c r="K21" s="37"/>
      <c r="L21" s="37"/>
      <c r="M21" s="73"/>
      <c r="N21" s="73"/>
      <c r="O21" s="24"/>
      <c r="P21" s="37"/>
      <c r="Q21" s="40"/>
      <c r="R21" s="37"/>
      <c r="S21" s="37"/>
      <c r="T21" s="24"/>
      <c r="U21" s="24"/>
      <c r="V21" s="24"/>
      <c r="W21" s="24"/>
      <c r="X21" s="72"/>
      <c r="Y21" s="72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4"/>
      <c r="P22" s="37"/>
      <c r="Q22" s="40"/>
      <c r="R22" s="37"/>
      <c r="S22" s="37"/>
      <c r="T22" s="24"/>
      <c r="U22" s="24"/>
      <c r="V22" s="24"/>
      <c r="W22" s="24"/>
      <c r="X22" s="72"/>
      <c r="Y22" s="72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4"/>
      <c r="P23" s="37"/>
      <c r="Q23" s="40"/>
      <c r="R23" s="37"/>
      <c r="S23" s="37"/>
      <c r="T23" s="24"/>
      <c r="U23" s="24"/>
      <c r="V23" s="24"/>
      <c r="W23" s="24"/>
      <c r="X23" s="72"/>
      <c r="Y23" s="72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4"/>
      <c r="P24" s="37"/>
      <c r="Q24" s="40"/>
      <c r="R24" s="37"/>
      <c r="S24" s="37"/>
      <c r="T24" s="24"/>
      <c r="U24" s="24"/>
      <c r="V24" s="24"/>
      <c r="W24" s="24"/>
      <c r="X24" s="72"/>
      <c r="Y24" s="72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24"/>
      <c r="P25" s="37"/>
      <c r="Q25" s="40"/>
      <c r="R25" s="37"/>
      <c r="S25" s="37"/>
      <c r="T25" s="24"/>
      <c r="U25" s="24"/>
      <c r="V25" s="24"/>
      <c r="W25" s="24"/>
      <c r="X25" s="72"/>
      <c r="Y25" s="72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4"/>
      <c r="P26" s="37"/>
      <c r="Q26" s="40"/>
      <c r="R26" s="37"/>
      <c r="S26" s="37"/>
      <c r="T26" s="24"/>
      <c r="U26" s="24"/>
      <c r="V26" s="24"/>
      <c r="W26" s="24"/>
      <c r="X26" s="72"/>
      <c r="Y26" s="7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4"/>
      <c r="P27" s="37"/>
      <c r="Q27" s="40"/>
      <c r="R27" s="37"/>
      <c r="S27" s="37"/>
      <c r="T27" s="24"/>
      <c r="U27" s="24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4"/>
      <c r="P28" s="37"/>
      <c r="Q28" s="40"/>
      <c r="R28" s="37"/>
      <c r="S28" s="37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4"/>
      <c r="P29" s="37"/>
      <c r="Q29" s="40"/>
      <c r="R29" s="37"/>
      <c r="S29" s="37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4"/>
      <c r="P30" s="37"/>
      <c r="Q30" s="40"/>
      <c r="R30" s="37"/>
      <c r="S30" s="37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4"/>
      <c r="P31" s="37"/>
      <c r="Q31" s="40"/>
      <c r="R31" s="37"/>
      <c r="S31" s="37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4"/>
      <c r="P32" s="37"/>
      <c r="Q32" s="40"/>
      <c r="R32" s="37"/>
      <c r="S32" s="37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4"/>
      <c r="P33" s="37"/>
      <c r="Q33" s="40"/>
      <c r="R33" s="37"/>
      <c r="S33" s="37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4"/>
      <c r="P34" s="37"/>
      <c r="Q34" s="40"/>
      <c r="R34" s="37"/>
      <c r="S34" s="37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4"/>
      <c r="P35" s="37"/>
      <c r="Q35" s="40"/>
      <c r="R35" s="37"/>
      <c r="S35" s="37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4"/>
      <c r="P36" s="37"/>
      <c r="Q36" s="40"/>
      <c r="R36" s="37"/>
      <c r="S36" s="37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4"/>
      <c r="P37" s="37"/>
      <c r="Q37" s="40"/>
      <c r="R37" s="37"/>
      <c r="S37" s="37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4"/>
      <c r="P38" s="37"/>
      <c r="Q38" s="40"/>
      <c r="R38" s="37"/>
      <c r="S38" s="37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4"/>
      <c r="P39" s="37"/>
      <c r="Q39" s="40"/>
      <c r="R39" s="37"/>
      <c r="S39" s="37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4"/>
      <c r="P40" s="37"/>
      <c r="Q40" s="40"/>
      <c r="R40" s="37"/>
      <c r="S40" s="37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4"/>
      <c r="P41" s="37"/>
      <c r="Q41" s="40"/>
      <c r="R41" s="37"/>
      <c r="S41" s="37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4"/>
      <c r="P42" s="37"/>
      <c r="Q42" s="40"/>
      <c r="R42" s="37"/>
      <c r="S42" s="37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4"/>
      <c r="P43" s="37"/>
      <c r="Q43" s="40"/>
      <c r="R43" s="37"/>
      <c r="S43" s="37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4"/>
      <c r="P44" s="37"/>
      <c r="Q44" s="40"/>
      <c r="R44" s="37"/>
      <c r="S44" s="37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4"/>
      <c r="P45" s="37"/>
      <c r="Q45" s="40"/>
      <c r="R45" s="37"/>
      <c r="S45" s="37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4"/>
      <c r="P46" s="37"/>
      <c r="Q46" s="40"/>
      <c r="R46" s="37"/>
      <c r="S46" s="37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4"/>
      <c r="P47" s="37"/>
      <c r="Q47" s="40"/>
      <c r="R47" s="37"/>
      <c r="S47" s="37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4"/>
      <c r="P48" s="37"/>
      <c r="Q48" s="40"/>
      <c r="R48" s="37"/>
      <c r="S48" s="37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4"/>
      <c r="P49" s="37"/>
      <c r="Q49" s="40"/>
      <c r="R49" s="37"/>
      <c r="S49" s="37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4"/>
      <c r="P50" s="37"/>
      <c r="Q50" s="40"/>
      <c r="R50" s="37"/>
      <c r="S50" s="37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4"/>
      <c r="P51" s="37"/>
      <c r="Q51" s="40"/>
      <c r="R51" s="37"/>
      <c r="S51" s="37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4"/>
      <c r="P52" s="37"/>
      <c r="Q52" s="40"/>
      <c r="R52" s="37"/>
      <c r="S52" s="37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4"/>
      <c r="P53" s="37"/>
      <c r="Q53" s="40"/>
      <c r="R53" s="37"/>
      <c r="S53" s="37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4"/>
      <c r="P54" s="37"/>
      <c r="Q54" s="40"/>
      <c r="R54" s="37"/>
      <c r="S54" s="37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4"/>
      <c r="P55" s="37"/>
      <c r="Q55" s="40"/>
      <c r="R55" s="37"/>
      <c r="S55" s="37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4"/>
      <c r="P56" s="37"/>
      <c r="Q56" s="40"/>
      <c r="R56" s="37"/>
      <c r="S56" s="37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4"/>
      <c r="P57" s="37"/>
      <c r="Q57" s="40"/>
      <c r="R57" s="37"/>
      <c r="S57" s="37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4"/>
      <c r="P58" s="37"/>
      <c r="Q58" s="40"/>
      <c r="R58" s="37"/>
      <c r="S58" s="37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4"/>
      <c r="P59" s="37"/>
      <c r="Q59" s="40"/>
      <c r="R59" s="37"/>
      <c r="S59" s="37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4"/>
      <c r="P60" s="37"/>
      <c r="Q60" s="40"/>
      <c r="R60" s="37"/>
      <c r="S60" s="37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4"/>
      <c r="P61" s="37"/>
      <c r="Q61" s="40"/>
      <c r="R61" s="37"/>
      <c r="S61" s="37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4"/>
      <c r="P62" s="37"/>
      <c r="Q62" s="40"/>
      <c r="R62" s="37"/>
      <c r="S62" s="37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4"/>
      <c r="P63" s="37"/>
      <c r="Q63" s="40"/>
      <c r="R63" s="37"/>
      <c r="S63" s="37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4"/>
      <c r="P64" s="37"/>
      <c r="Q64" s="40"/>
      <c r="R64" s="37"/>
      <c r="S64" s="37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4"/>
      <c r="P65" s="37"/>
      <c r="Q65" s="40"/>
      <c r="R65" s="37"/>
      <c r="S65" s="37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4"/>
      <c r="P66" s="37"/>
      <c r="Q66" s="40"/>
      <c r="R66" s="37"/>
      <c r="S66" s="37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4"/>
      <c r="P67" s="37"/>
      <c r="Q67" s="40"/>
      <c r="R67" s="37"/>
      <c r="S67" s="37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4"/>
      <c r="P68" s="37"/>
      <c r="Q68" s="40"/>
      <c r="R68" s="37"/>
      <c r="S68" s="37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4"/>
      <c r="P69" s="37"/>
      <c r="Q69" s="40"/>
      <c r="R69" s="37"/>
      <c r="S69" s="37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4"/>
      <c r="P70" s="37"/>
      <c r="Q70" s="40"/>
      <c r="R70" s="37"/>
      <c r="S70" s="37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4"/>
      <c r="P71" s="37"/>
      <c r="Q71" s="40"/>
      <c r="R71" s="37"/>
      <c r="S71" s="37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4"/>
      <c r="P72" s="37"/>
      <c r="Q72" s="40"/>
      <c r="R72" s="37"/>
      <c r="S72" s="37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4"/>
      <c r="P73" s="37"/>
      <c r="Q73" s="40"/>
      <c r="R73" s="37"/>
      <c r="S73" s="37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4"/>
      <c r="P74" s="37"/>
      <c r="Q74" s="40"/>
      <c r="R74" s="37"/>
      <c r="S74" s="37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4"/>
      <c r="P75" s="37"/>
      <c r="Q75" s="40"/>
      <c r="R75" s="37"/>
      <c r="S75" s="37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4"/>
      <c r="P76" s="37"/>
      <c r="Q76" s="40"/>
      <c r="R76" s="37"/>
      <c r="S76" s="37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4"/>
      <c r="P77" s="37"/>
      <c r="Q77" s="40"/>
      <c r="R77" s="37"/>
      <c r="S77" s="37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4"/>
      <c r="P78" s="37"/>
      <c r="Q78" s="40"/>
      <c r="R78" s="37"/>
      <c r="S78" s="37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4"/>
      <c r="P79" s="37"/>
      <c r="Q79" s="40"/>
      <c r="R79" s="37"/>
      <c r="S79" s="37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4"/>
      <c r="P80" s="37"/>
      <c r="Q80" s="40"/>
      <c r="R80" s="37"/>
      <c r="S80" s="37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4"/>
      <c r="P81" s="37"/>
      <c r="Q81" s="40"/>
      <c r="R81" s="37"/>
      <c r="S81" s="37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4"/>
      <c r="P82" s="37"/>
      <c r="Q82" s="40"/>
      <c r="R82" s="37"/>
      <c r="S82" s="37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4"/>
      <c r="P83" s="37"/>
      <c r="Q83" s="40"/>
      <c r="R83" s="37"/>
      <c r="S83" s="37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4"/>
      <c r="P84" s="37"/>
      <c r="Q84" s="40"/>
      <c r="R84" s="37"/>
      <c r="S84" s="37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4"/>
      <c r="P85" s="37"/>
      <c r="Q85" s="40"/>
      <c r="R85" s="37"/>
      <c r="S85" s="37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4"/>
      <c r="P86" s="37"/>
      <c r="Q86" s="40"/>
      <c r="R86" s="37"/>
      <c r="S86" s="37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4"/>
      <c r="P87" s="37"/>
      <c r="Q87" s="40"/>
      <c r="R87" s="37"/>
      <c r="S87" s="37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4"/>
      <c r="P88" s="37"/>
      <c r="Q88" s="40"/>
      <c r="R88" s="37"/>
      <c r="S88" s="37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4"/>
      <c r="P89" s="37"/>
      <c r="Q89" s="40"/>
      <c r="R89" s="37"/>
      <c r="S89" s="37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4"/>
      <c r="P90" s="37"/>
      <c r="Q90" s="40"/>
      <c r="R90" s="37"/>
      <c r="S90" s="37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4"/>
      <c r="P91" s="37"/>
      <c r="Q91" s="40"/>
      <c r="R91" s="37"/>
      <c r="S91" s="37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4"/>
      <c r="P92" s="37"/>
      <c r="Q92" s="40"/>
      <c r="R92" s="37"/>
      <c r="S92" s="37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4"/>
      <c r="P93" s="37"/>
      <c r="Q93" s="40"/>
      <c r="R93" s="37"/>
      <c r="S93" s="37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4"/>
      <c r="P94" s="37"/>
      <c r="Q94" s="40"/>
      <c r="R94" s="37"/>
      <c r="S94" s="37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4"/>
      <c r="P95" s="37"/>
      <c r="Q95" s="40"/>
      <c r="R95" s="37"/>
      <c r="S95" s="37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4"/>
      <c r="P96" s="37"/>
      <c r="Q96" s="40"/>
      <c r="R96" s="37"/>
      <c r="S96" s="37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4"/>
      <c r="P97" s="37"/>
      <c r="Q97" s="40"/>
      <c r="R97" s="37"/>
      <c r="S97" s="37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4"/>
      <c r="P98" s="37"/>
      <c r="Q98" s="40"/>
      <c r="R98" s="37"/>
      <c r="S98" s="37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4"/>
      <c r="P99" s="37"/>
      <c r="Q99" s="40"/>
      <c r="R99" s="37"/>
      <c r="S99" s="37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4"/>
      <c r="P100" s="37"/>
      <c r="Q100" s="40"/>
      <c r="R100" s="37"/>
      <c r="S100" s="37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4"/>
      <c r="P101" s="37"/>
      <c r="Q101" s="40"/>
      <c r="R101" s="37"/>
      <c r="S101" s="37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4"/>
      <c r="P102" s="37"/>
      <c r="Q102" s="40"/>
      <c r="R102" s="37"/>
      <c r="S102" s="37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4"/>
      <c r="P103" s="37"/>
      <c r="Q103" s="40"/>
      <c r="R103" s="37"/>
      <c r="S103" s="37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4"/>
      <c r="P104" s="37"/>
      <c r="Q104" s="40"/>
      <c r="R104" s="37"/>
      <c r="S104" s="37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4"/>
      <c r="P105" s="37"/>
      <c r="Q105" s="40"/>
      <c r="R105" s="37"/>
      <c r="S105" s="37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4"/>
      <c r="P106" s="37"/>
      <c r="Q106" s="40"/>
      <c r="R106" s="37"/>
      <c r="S106" s="37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4"/>
      <c r="P107" s="37"/>
      <c r="Q107" s="40"/>
      <c r="R107" s="37"/>
      <c r="S107" s="37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4"/>
      <c r="P108" s="37"/>
      <c r="Q108" s="40"/>
      <c r="R108" s="37"/>
      <c r="S108" s="37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4"/>
      <c r="P109" s="37"/>
      <c r="Q109" s="40"/>
      <c r="R109" s="37"/>
      <c r="S109" s="37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4"/>
      <c r="P110" s="37"/>
      <c r="Q110" s="40"/>
      <c r="R110" s="37"/>
      <c r="S110" s="37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4"/>
      <c r="P111" s="37"/>
      <c r="Q111" s="40"/>
      <c r="R111" s="37"/>
      <c r="S111" s="37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4"/>
      <c r="P112" s="37"/>
      <c r="Q112" s="40"/>
      <c r="R112" s="37"/>
      <c r="S112" s="37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4"/>
      <c r="P113" s="37"/>
      <c r="Q113" s="40"/>
      <c r="R113" s="37"/>
      <c r="S113" s="37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4"/>
      <c r="P114" s="37"/>
      <c r="Q114" s="40"/>
      <c r="R114" s="37"/>
      <c r="S114" s="37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4"/>
      <c r="P115" s="37"/>
      <c r="Q115" s="40"/>
      <c r="R115" s="37"/>
      <c r="S115" s="37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4"/>
      <c r="P116" s="37"/>
      <c r="Q116" s="40"/>
      <c r="R116" s="37"/>
      <c r="S116" s="37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4"/>
      <c r="P117" s="37"/>
      <c r="Q117" s="40"/>
      <c r="R117" s="37"/>
      <c r="S117" s="37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4"/>
      <c r="P118" s="37"/>
      <c r="Q118" s="40"/>
      <c r="R118" s="37"/>
      <c r="S118" s="37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4"/>
      <c r="P119" s="37"/>
      <c r="Q119" s="40"/>
      <c r="R119" s="37"/>
      <c r="S119" s="37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4"/>
      <c r="P120" s="37"/>
      <c r="Q120" s="40"/>
      <c r="R120" s="37"/>
      <c r="S120" s="37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4"/>
      <c r="P121" s="37"/>
      <c r="Q121" s="40"/>
      <c r="R121" s="37"/>
      <c r="S121" s="37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4"/>
      <c r="P122" s="37"/>
      <c r="Q122" s="40"/>
      <c r="R122" s="37"/>
      <c r="S122" s="37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4"/>
      <c r="P123" s="37"/>
      <c r="Q123" s="40"/>
      <c r="R123" s="37"/>
      <c r="S123" s="37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4"/>
      <c r="P124" s="37"/>
      <c r="Q124" s="40"/>
      <c r="R124" s="37"/>
      <c r="S124" s="37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4"/>
      <c r="P125" s="37"/>
      <c r="Q125" s="40"/>
      <c r="R125" s="37"/>
      <c r="S125" s="37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4"/>
      <c r="P126" s="37"/>
      <c r="Q126" s="40"/>
      <c r="R126" s="37"/>
      <c r="S126" s="37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4"/>
      <c r="P127" s="37"/>
      <c r="Q127" s="40"/>
      <c r="R127" s="37"/>
      <c r="S127" s="37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4"/>
      <c r="P128" s="37"/>
      <c r="Q128" s="40"/>
      <c r="R128" s="37"/>
      <c r="S128" s="37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4"/>
      <c r="P129" s="37"/>
      <c r="Q129" s="40"/>
      <c r="R129" s="37"/>
      <c r="S129" s="37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4"/>
      <c r="P130" s="37"/>
      <c r="Q130" s="40"/>
      <c r="R130" s="37"/>
      <c r="S130" s="37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4"/>
      <c r="P131" s="37"/>
      <c r="Q131" s="40"/>
      <c r="R131" s="37"/>
      <c r="S131" s="37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4"/>
      <c r="P132" s="37"/>
      <c r="Q132" s="40"/>
      <c r="R132" s="37"/>
      <c r="S132" s="37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4"/>
      <c r="P133" s="37"/>
      <c r="Q133" s="40"/>
      <c r="R133" s="37"/>
      <c r="S133" s="37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4"/>
      <c r="P134" s="37"/>
      <c r="Q134" s="40"/>
      <c r="R134" s="37"/>
      <c r="S134" s="37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4"/>
      <c r="P135" s="37"/>
      <c r="Q135" s="40"/>
      <c r="R135" s="37"/>
      <c r="S135" s="37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4"/>
      <c r="P136" s="37"/>
      <c r="Q136" s="40"/>
      <c r="R136" s="37"/>
      <c r="S136" s="37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4"/>
      <c r="P137" s="37"/>
      <c r="Q137" s="40"/>
      <c r="R137" s="37"/>
      <c r="S137" s="37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4"/>
      <c r="P138" s="37"/>
      <c r="Q138" s="40"/>
      <c r="R138" s="37"/>
      <c r="S138" s="37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4"/>
      <c r="P139" s="37"/>
      <c r="Q139" s="40"/>
      <c r="R139" s="37"/>
      <c r="S139" s="37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4"/>
      <c r="P140" s="37"/>
      <c r="Q140" s="40"/>
      <c r="R140" s="37"/>
      <c r="S140" s="37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4"/>
      <c r="P141" s="37"/>
      <c r="Q141" s="40"/>
      <c r="R141" s="37"/>
      <c r="S141" s="37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4"/>
      <c r="P142" s="37"/>
      <c r="Q142" s="40"/>
      <c r="R142" s="37"/>
      <c r="S142" s="37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4"/>
      <c r="P143" s="37"/>
      <c r="Q143" s="40"/>
      <c r="R143" s="37"/>
      <c r="S143" s="37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4"/>
      <c r="P144" s="37"/>
      <c r="Q144" s="40"/>
      <c r="R144" s="37"/>
      <c r="S144" s="37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4"/>
      <c r="P145" s="37"/>
      <c r="Q145" s="40"/>
      <c r="R145" s="37"/>
      <c r="S145" s="37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4"/>
      <c r="P146" s="37"/>
      <c r="Q146" s="40"/>
      <c r="R146" s="37"/>
      <c r="S146" s="37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4"/>
      <c r="P147" s="37"/>
      <c r="Q147" s="40"/>
      <c r="R147" s="37"/>
      <c r="S147" s="37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4"/>
      <c r="P148" s="37"/>
      <c r="Q148" s="40"/>
      <c r="R148" s="37"/>
      <c r="S148" s="37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4"/>
      <c r="P149" s="37"/>
      <c r="Q149" s="40"/>
      <c r="R149" s="37"/>
      <c r="S149" s="37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4"/>
      <c r="P150" s="37"/>
      <c r="Q150" s="40"/>
      <c r="R150" s="37"/>
      <c r="S150" s="37"/>
      <c r="T150" s="24"/>
      <c r="U150" s="24"/>
      <c r="V150" s="24"/>
      <c r="W150" s="24"/>
      <c r="X150" s="72"/>
      <c r="Y150" s="7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4"/>
      <c r="P151" s="37"/>
      <c r="Q151" s="40"/>
      <c r="R151" s="37"/>
      <c r="S151" s="37"/>
      <c r="T151" s="24"/>
      <c r="U151" s="24"/>
      <c r="V151" s="24"/>
      <c r="W151" s="24"/>
      <c r="X151" s="72"/>
      <c r="Y151" s="7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4"/>
      <c r="P152" s="37"/>
      <c r="Q152" s="40"/>
      <c r="R152" s="37"/>
      <c r="S152" s="37"/>
      <c r="T152" s="24"/>
      <c r="U152" s="24"/>
      <c r="V152" s="24"/>
      <c r="W152" s="24"/>
      <c r="X152" s="72"/>
      <c r="Y152" s="7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4"/>
      <c r="P153" s="37"/>
      <c r="Q153" s="40"/>
      <c r="R153" s="37"/>
      <c r="S153" s="37"/>
      <c r="T153" s="24"/>
      <c r="U153" s="24"/>
      <c r="V153" s="24"/>
      <c r="W153" s="24"/>
      <c r="X153" s="72"/>
      <c r="Y153" s="7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4"/>
      <c r="P154" s="37"/>
      <c r="Q154" s="40"/>
      <c r="R154" s="37"/>
      <c r="S154" s="37"/>
      <c r="T154" s="24"/>
      <c r="U154" s="24"/>
      <c r="V154" s="24"/>
      <c r="W154" s="24"/>
      <c r="X154" s="72"/>
      <c r="Y154" s="7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4"/>
      <c r="P155" s="37"/>
      <c r="Q155" s="40"/>
      <c r="R155" s="37"/>
      <c r="S155" s="37"/>
      <c r="T155" s="24"/>
      <c r="U155" s="24"/>
      <c r="V155" s="24"/>
      <c r="W155" s="24"/>
      <c r="X155" s="72"/>
      <c r="Y155" s="7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4"/>
      <c r="P156" s="37"/>
      <c r="Q156" s="40"/>
      <c r="R156" s="37"/>
      <c r="S156" s="37"/>
      <c r="T156" s="24"/>
      <c r="U156" s="24"/>
      <c r="V156" s="24"/>
      <c r="W156" s="24"/>
      <c r="X156" s="72"/>
      <c r="Y156" s="7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4"/>
      <c r="P157" s="37"/>
      <c r="Q157" s="40"/>
      <c r="R157" s="37"/>
      <c r="S157" s="37"/>
      <c r="T157" s="24"/>
      <c r="U157" s="24"/>
      <c r="V157" s="24"/>
      <c r="W157" s="24"/>
      <c r="X157" s="72"/>
      <c r="Y157" s="7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4"/>
      <c r="P158" s="37"/>
      <c r="Q158" s="40"/>
      <c r="R158" s="37"/>
      <c r="S158" s="37"/>
      <c r="T158" s="24"/>
      <c r="U158" s="24"/>
      <c r="V158" s="24"/>
      <c r="W158" s="24"/>
      <c r="X158" s="72"/>
      <c r="Y158" s="7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4"/>
      <c r="P159" s="37"/>
      <c r="Q159" s="40"/>
      <c r="R159" s="37"/>
      <c r="S159" s="37"/>
      <c r="T159" s="24"/>
      <c r="U159" s="24"/>
      <c r="V159" s="24"/>
      <c r="W159" s="24"/>
      <c r="X159" s="72"/>
      <c r="Y159" s="7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4"/>
      <c r="P160" s="37"/>
      <c r="Q160" s="40"/>
      <c r="R160" s="37"/>
      <c r="S160" s="37"/>
      <c r="T160" s="24"/>
      <c r="U160" s="24"/>
      <c r="V160" s="24"/>
      <c r="W160" s="24"/>
      <c r="X160" s="72"/>
      <c r="Y160" s="7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4"/>
      <c r="P161" s="37"/>
      <c r="Q161" s="40"/>
      <c r="R161" s="37"/>
      <c r="S161" s="37"/>
      <c r="T161" s="24"/>
      <c r="U161" s="24"/>
      <c r="V161" s="24"/>
      <c r="W161" s="24"/>
      <c r="X161" s="72"/>
      <c r="Y161" s="7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4"/>
      <c r="P162" s="37"/>
      <c r="Q162" s="40"/>
      <c r="R162" s="37"/>
      <c r="S162" s="37"/>
      <c r="T162" s="24"/>
      <c r="U162" s="24"/>
      <c r="V162" s="24"/>
      <c r="W162" s="24"/>
      <c r="X162" s="72"/>
      <c r="Y162" s="7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4"/>
      <c r="P163" s="37"/>
      <c r="Q163" s="40"/>
      <c r="R163" s="37"/>
      <c r="S163" s="37"/>
      <c r="T163" s="24"/>
      <c r="U163" s="24"/>
      <c r="V163" s="24"/>
      <c r="W163" s="24"/>
      <c r="X163" s="72"/>
      <c r="Y163" s="7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4"/>
      <c r="P164" s="37"/>
      <c r="Q164" s="40"/>
      <c r="R164" s="37"/>
      <c r="S164" s="37"/>
      <c r="T164" s="24"/>
      <c r="U164" s="24"/>
      <c r="V164" s="24"/>
      <c r="W164" s="24"/>
      <c r="X164" s="72"/>
      <c r="Y164" s="7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4"/>
      <c r="P165" s="37"/>
      <c r="Q165" s="40"/>
      <c r="R165" s="37"/>
      <c r="S165" s="37"/>
      <c r="T165" s="24"/>
      <c r="U165" s="24"/>
      <c r="V165" s="24"/>
      <c r="W165" s="24"/>
      <c r="X165" s="72"/>
      <c r="Y165" s="7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4"/>
      <c r="P166" s="37"/>
      <c r="Q166" s="40"/>
      <c r="R166" s="37"/>
      <c r="S166" s="37"/>
      <c r="T166" s="24"/>
      <c r="U166" s="24"/>
      <c r="V166" s="24"/>
      <c r="W166" s="24"/>
      <c r="X166" s="72"/>
      <c r="Y166" s="7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4"/>
      <c r="P167" s="37"/>
      <c r="Q167" s="40"/>
      <c r="R167" s="37"/>
      <c r="S167" s="37"/>
      <c r="T167" s="24"/>
      <c r="U167" s="24"/>
      <c r="V167" s="24"/>
      <c r="W167" s="24"/>
      <c r="X167" s="72"/>
      <c r="Y167" s="7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4"/>
      <c r="P168" s="37"/>
      <c r="Q168" s="40"/>
      <c r="R168" s="37"/>
      <c r="S168" s="37"/>
      <c r="T168" s="24"/>
      <c r="U168" s="24"/>
      <c r="V168" s="24"/>
      <c r="W168" s="24"/>
      <c r="X168" s="72"/>
      <c r="Y168" s="7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4"/>
      <c r="P169" s="37"/>
      <c r="Q169" s="40"/>
      <c r="R169" s="37"/>
      <c r="S169" s="37"/>
      <c r="T169" s="24"/>
      <c r="U169" s="24"/>
      <c r="V169" s="24"/>
      <c r="W169" s="24"/>
      <c r="X169" s="72"/>
      <c r="Y169" s="7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4"/>
      <c r="P170" s="37"/>
      <c r="Q170" s="40"/>
      <c r="R170" s="37"/>
      <c r="S170" s="37"/>
      <c r="T170" s="24"/>
      <c r="U170" s="24"/>
      <c r="V170" s="24"/>
      <c r="W170" s="24"/>
      <c r="X170" s="72"/>
      <c r="Y170" s="7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4"/>
      <c r="P171" s="37"/>
      <c r="Q171" s="40"/>
      <c r="R171" s="37"/>
      <c r="S171" s="37"/>
      <c r="T171" s="24"/>
      <c r="U171" s="24"/>
      <c r="V171" s="24"/>
      <c r="W171" s="24"/>
      <c r="X171" s="72"/>
      <c r="Y171" s="7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4"/>
      <c r="P172" s="37"/>
      <c r="Q172" s="40"/>
      <c r="R172" s="37"/>
      <c r="S172" s="37"/>
      <c r="T172" s="24"/>
      <c r="U172" s="24"/>
      <c r="V172" s="24"/>
      <c r="W172" s="24"/>
      <c r="X172" s="72"/>
      <c r="Y172" s="7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4"/>
      <c r="P173" s="37"/>
      <c r="Q173" s="40"/>
      <c r="R173" s="37"/>
      <c r="S173" s="37"/>
      <c r="T173" s="24"/>
      <c r="U173" s="24"/>
      <c r="V173" s="24"/>
      <c r="W173" s="24"/>
      <c r="X173" s="72"/>
      <c r="Y173" s="7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4"/>
      <c r="P174" s="37"/>
      <c r="Q174" s="40"/>
      <c r="R174" s="37"/>
      <c r="S174" s="37"/>
      <c r="T174" s="24"/>
      <c r="U174" s="24"/>
      <c r="V174" s="24"/>
      <c r="W174" s="24"/>
      <c r="X174" s="72"/>
      <c r="Y174" s="7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4"/>
      <c r="P175" s="37"/>
      <c r="Q175" s="40"/>
      <c r="R175" s="37"/>
      <c r="S175" s="37"/>
      <c r="T175" s="24"/>
      <c r="U175" s="24"/>
      <c r="V175" s="24"/>
      <c r="W175" s="24"/>
      <c r="X175" s="72"/>
      <c r="Y175" s="7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4"/>
      <c r="P176" s="37"/>
      <c r="Q176" s="40"/>
      <c r="R176" s="37"/>
      <c r="S176" s="37"/>
      <c r="T176" s="24"/>
      <c r="U176" s="24"/>
      <c r="V176" s="24"/>
      <c r="W176" s="24"/>
      <c r="X176" s="72"/>
      <c r="Y176" s="7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4"/>
      <c r="P177" s="37"/>
      <c r="Q177" s="40"/>
      <c r="R177" s="37"/>
      <c r="S177" s="37"/>
      <c r="T177" s="24"/>
      <c r="U177" s="24"/>
      <c r="V177" s="24"/>
      <c r="W177" s="24"/>
      <c r="X177" s="72"/>
      <c r="Y177" s="7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4"/>
      <c r="P178" s="37"/>
      <c r="Q178" s="40"/>
      <c r="R178" s="37"/>
      <c r="S178" s="37"/>
      <c r="T178" s="24"/>
      <c r="U178" s="24"/>
      <c r="V178" s="24"/>
      <c r="W178" s="24"/>
      <c r="X178" s="72"/>
      <c r="Y178" s="7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4"/>
      <c r="P179" s="37"/>
      <c r="Q179" s="40"/>
      <c r="R179" s="37"/>
      <c r="S179" s="37"/>
      <c r="T179" s="24"/>
      <c r="U179" s="24"/>
      <c r="V179" s="24"/>
      <c r="W179" s="24"/>
      <c r="X179" s="72"/>
      <c r="Y179" s="7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4"/>
      <c r="P180" s="37"/>
      <c r="Q180" s="40"/>
      <c r="R180" s="37"/>
      <c r="S180" s="37"/>
      <c r="T180" s="24"/>
      <c r="U180" s="24"/>
      <c r="V180" s="24"/>
      <c r="W180" s="24"/>
      <c r="X180" s="72"/>
      <c r="Y180" s="7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4"/>
      <c r="P181" s="37"/>
      <c r="Q181" s="40"/>
      <c r="R181" s="37"/>
      <c r="S181" s="37"/>
      <c r="T181" s="24"/>
      <c r="U181" s="24"/>
      <c r="V181" s="24"/>
      <c r="W181" s="24"/>
      <c r="X181" s="72"/>
      <c r="Y181" s="7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4"/>
      <c r="P182" s="37"/>
      <c r="Q182" s="40"/>
      <c r="R182" s="37"/>
      <c r="S182" s="37"/>
      <c r="T182" s="24"/>
      <c r="U182" s="24"/>
      <c r="V182" s="24"/>
      <c r="W182" s="24"/>
      <c r="X182" s="72"/>
      <c r="Y182" s="7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4"/>
      <c r="P183" s="37"/>
      <c r="Q183" s="40"/>
      <c r="R183" s="37"/>
      <c r="S183" s="37"/>
      <c r="T183" s="24"/>
      <c r="U183" s="24"/>
      <c r="V183" s="24"/>
      <c r="W183" s="24"/>
      <c r="X183" s="72"/>
      <c r="Y183" s="7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4"/>
      <c r="P184" s="37"/>
      <c r="Q184" s="40"/>
      <c r="R184" s="37"/>
      <c r="S184" s="37"/>
      <c r="T184" s="24"/>
      <c r="U184" s="24"/>
      <c r="V184" s="24"/>
      <c r="W184" s="24"/>
      <c r="X184" s="72"/>
      <c r="Y184" s="7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4"/>
      <c r="P185" s="37"/>
      <c r="Q185" s="40"/>
      <c r="R185" s="37"/>
      <c r="S185" s="37"/>
      <c r="T185" s="24"/>
      <c r="U185" s="24"/>
      <c r="V185" s="24"/>
      <c r="W185" s="24"/>
      <c r="X185" s="72"/>
      <c r="Y185" s="7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4"/>
      <c r="P186" s="37"/>
      <c r="Q186" s="40"/>
      <c r="R186" s="37"/>
      <c r="S186" s="37"/>
      <c r="T186" s="24"/>
      <c r="U186" s="24"/>
      <c r="V186" s="24"/>
      <c r="W186" s="24"/>
      <c r="X186" s="72"/>
      <c r="Y186" s="7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4"/>
      <c r="P187" s="37"/>
      <c r="Q187" s="40"/>
      <c r="R187" s="37"/>
      <c r="S187" s="37"/>
      <c r="T187" s="24"/>
      <c r="U187" s="24"/>
      <c r="V187" s="24"/>
      <c r="W187" s="24"/>
      <c r="X187" s="72"/>
      <c r="Y187" s="7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4"/>
      <c r="P188" s="37"/>
      <c r="Q188" s="40"/>
      <c r="R188" s="37"/>
      <c r="S188" s="37"/>
      <c r="T188" s="24"/>
      <c r="U188" s="24"/>
      <c r="V188" s="24"/>
      <c r="W188" s="24"/>
      <c r="X188" s="72"/>
      <c r="Y188" s="7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4"/>
      <c r="P189" s="37"/>
      <c r="Q189" s="40"/>
      <c r="R189" s="37"/>
      <c r="S189" s="37"/>
      <c r="T189" s="24"/>
      <c r="U189" s="24"/>
      <c r="V189" s="24"/>
      <c r="W189" s="24"/>
      <c r="X189" s="72"/>
      <c r="Y189" s="7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4"/>
      <c r="P190" s="37"/>
      <c r="Q190" s="40"/>
      <c r="R190" s="37"/>
      <c r="S190" s="37"/>
      <c r="T190" s="24"/>
      <c r="U190" s="24"/>
      <c r="V190" s="24"/>
      <c r="W190" s="24"/>
      <c r="X190" s="72"/>
      <c r="Y190" s="7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4"/>
      <c r="P191" s="37"/>
      <c r="Q191" s="40"/>
      <c r="R191" s="37"/>
      <c r="S191" s="37"/>
      <c r="T191" s="24"/>
      <c r="U191" s="24"/>
      <c r="V191" s="24"/>
      <c r="W191" s="24"/>
      <c r="X191" s="72"/>
      <c r="Y191" s="7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3" t="s">
        <v>34</v>
      </c>
      <c r="C1" s="11"/>
      <c r="D1" s="12"/>
      <c r="E1" s="91"/>
      <c r="F1" s="91"/>
      <c r="G1" s="92"/>
      <c r="H1" s="92"/>
      <c r="I1" s="6"/>
      <c r="J1" s="4"/>
      <c r="K1" s="7"/>
      <c r="L1" s="6"/>
      <c r="M1" s="6"/>
      <c r="N1" s="6"/>
      <c r="O1" s="6"/>
      <c r="P1" s="6"/>
      <c r="Q1" s="6"/>
      <c r="R1" s="4"/>
      <c r="S1" s="4"/>
      <c r="T1" s="4"/>
      <c r="U1" s="4"/>
      <c r="V1" s="4"/>
      <c r="W1" s="4"/>
      <c r="X1" s="4"/>
      <c r="Y1" s="4"/>
      <c r="Z1" s="4"/>
      <c r="AA1" s="91"/>
      <c r="AB1" s="91"/>
      <c r="AC1" s="92"/>
      <c r="AD1" s="92"/>
      <c r="AE1" s="6"/>
      <c r="AF1" s="4"/>
      <c r="AG1" s="7"/>
      <c r="AH1" s="6"/>
      <c r="AI1" s="6"/>
      <c r="AJ1" s="6"/>
      <c r="AK1" s="6"/>
      <c r="AL1" s="6"/>
      <c r="AM1" s="6"/>
      <c r="AN1" s="4"/>
      <c r="AO1" s="4"/>
      <c r="AP1" s="4"/>
      <c r="AQ1" s="4"/>
      <c r="AR1" s="4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93" t="s">
        <v>48</v>
      </c>
      <c r="C2" s="94"/>
      <c r="D2" s="95"/>
      <c r="E2" s="13" t="s">
        <v>13</v>
      </c>
      <c r="F2" s="14"/>
      <c r="G2" s="14"/>
      <c r="H2" s="14"/>
      <c r="I2" s="20"/>
      <c r="J2" s="15"/>
      <c r="K2" s="96"/>
      <c r="L2" s="22" t="s">
        <v>49</v>
      </c>
      <c r="M2" s="14"/>
      <c r="N2" s="14"/>
      <c r="O2" s="21"/>
      <c r="P2" s="19"/>
      <c r="Q2" s="22" t="s">
        <v>50</v>
      </c>
      <c r="R2" s="14"/>
      <c r="S2" s="14"/>
      <c r="T2" s="14"/>
      <c r="U2" s="20"/>
      <c r="V2" s="21"/>
      <c r="W2" s="19"/>
      <c r="X2" s="97" t="s">
        <v>51</v>
      </c>
      <c r="Y2" s="98"/>
      <c r="Z2" s="99"/>
      <c r="AA2" s="13" t="s">
        <v>13</v>
      </c>
      <c r="AB2" s="14"/>
      <c r="AC2" s="14"/>
      <c r="AD2" s="14"/>
      <c r="AE2" s="20"/>
      <c r="AF2" s="15"/>
      <c r="AG2" s="96"/>
      <c r="AH2" s="22" t="s">
        <v>52</v>
      </c>
      <c r="AI2" s="14"/>
      <c r="AJ2" s="14"/>
      <c r="AK2" s="21"/>
      <c r="AL2" s="19"/>
      <c r="AM2" s="22" t="s">
        <v>50</v>
      </c>
      <c r="AN2" s="14"/>
      <c r="AO2" s="14"/>
      <c r="AP2" s="14"/>
      <c r="AQ2" s="20"/>
      <c r="AR2" s="21"/>
      <c r="AS2" s="10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53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53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0"/>
      <c r="C4" s="33"/>
      <c r="D4" s="3"/>
      <c r="E4" s="30"/>
      <c r="F4" s="30"/>
      <c r="G4" s="30"/>
      <c r="H4" s="31"/>
      <c r="I4" s="30"/>
      <c r="J4" s="34"/>
      <c r="K4" s="29"/>
      <c r="L4" s="101"/>
      <c r="M4" s="18"/>
      <c r="N4" s="18"/>
      <c r="O4" s="18"/>
      <c r="P4" s="24"/>
      <c r="Q4" s="30"/>
      <c r="R4" s="30"/>
      <c r="S4" s="31"/>
      <c r="T4" s="30"/>
      <c r="U4" s="30"/>
      <c r="V4" s="102"/>
      <c r="W4" s="29"/>
      <c r="X4" s="30">
        <v>2002</v>
      </c>
      <c r="Y4" s="30" t="s">
        <v>40</v>
      </c>
      <c r="Z4" s="3" t="s">
        <v>38</v>
      </c>
      <c r="AA4" s="30">
        <v>17</v>
      </c>
      <c r="AB4" s="30">
        <v>3</v>
      </c>
      <c r="AC4" s="30">
        <v>19</v>
      </c>
      <c r="AD4" s="30">
        <v>12</v>
      </c>
      <c r="AE4" s="30">
        <v>71</v>
      </c>
      <c r="AF4" s="46">
        <v>0.59160000000000001</v>
      </c>
      <c r="AG4" s="127">
        <v>120</v>
      </c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3"/>
      <c r="AS4" s="104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105" t="s">
        <v>54</v>
      </c>
      <c r="C5" s="106"/>
      <c r="D5" s="107"/>
      <c r="E5" s="108">
        <f>SUM(E4:E4)</f>
        <v>0</v>
      </c>
      <c r="F5" s="108">
        <f>SUM(F4:F4)</f>
        <v>0</v>
      </c>
      <c r="G5" s="108">
        <f>SUM(G4:G4)</f>
        <v>0</v>
      </c>
      <c r="H5" s="108">
        <f>SUM(H4:H4)</f>
        <v>0</v>
      </c>
      <c r="I5" s="108">
        <f>SUM(I4:I4)</f>
        <v>0</v>
      </c>
      <c r="J5" s="109">
        <v>0</v>
      </c>
      <c r="K5" s="96">
        <f>SUM(K4:K4)</f>
        <v>0</v>
      </c>
      <c r="L5" s="22"/>
      <c r="M5" s="20"/>
      <c r="N5" s="110"/>
      <c r="O5" s="111"/>
      <c r="P5" s="24"/>
      <c r="Q5" s="108">
        <f>SUM(Q4:Q4)</f>
        <v>0</v>
      </c>
      <c r="R5" s="108">
        <f>SUM(R4:R4)</f>
        <v>0</v>
      </c>
      <c r="S5" s="108">
        <f>SUM(S4:S4)</f>
        <v>0</v>
      </c>
      <c r="T5" s="108">
        <f>SUM(T4:T4)</f>
        <v>0</v>
      </c>
      <c r="U5" s="108">
        <f>SUM(U4:U4)</f>
        <v>0</v>
      </c>
      <c r="V5" s="35">
        <v>0</v>
      </c>
      <c r="W5" s="96">
        <f>SUM(W4:W4)</f>
        <v>0</v>
      </c>
      <c r="X5" s="16" t="s">
        <v>54</v>
      </c>
      <c r="Y5" s="17"/>
      <c r="Z5" s="15"/>
      <c r="AA5" s="108">
        <f>SUM(AA4:AA4)</f>
        <v>17</v>
      </c>
      <c r="AB5" s="108">
        <f>SUM(AB4:AB4)</f>
        <v>3</v>
      </c>
      <c r="AC5" s="108">
        <f>SUM(AC4:AC4)</f>
        <v>19</v>
      </c>
      <c r="AD5" s="108">
        <f>SUM(AD4:AD4)</f>
        <v>12</v>
      </c>
      <c r="AE5" s="108">
        <f>SUM(AE4:AE4)</f>
        <v>71</v>
      </c>
      <c r="AF5" s="109">
        <f>PRODUCT(AE5/AG5)</f>
        <v>0.59166666666666667</v>
      </c>
      <c r="AG5" s="96">
        <f>SUM(AG4:AG4)</f>
        <v>120</v>
      </c>
      <c r="AH5" s="22"/>
      <c r="AI5" s="20"/>
      <c r="AJ5" s="110"/>
      <c r="AK5" s="111"/>
      <c r="AL5" s="24"/>
      <c r="AM5" s="108">
        <f>SUM(AM4:AM4)</f>
        <v>0</v>
      </c>
      <c r="AN5" s="108">
        <f>SUM(AN4:AN4)</f>
        <v>0</v>
      </c>
      <c r="AO5" s="108">
        <f>SUM(AO4:AO4)</f>
        <v>0</v>
      </c>
      <c r="AP5" s="108">
        <f>SUM(AP4:AP4)</f>
        <v>0</v>
      </c>
      <c r="AQ5" s="108">
        <f>SUM(AQ4:AQ4)</f>
        <v>0</v>
      </c>
      <c r="AR5" s="109">
        <v>0</v>
      </c>
      <c r="AS5" s="100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29"/>
      <c r="L6" s="24"/>
      <c r="M6" s="24"/>
      <c r="N6" s="24"/>
      <c r="O6" s="24"/>
      <c r="P6" s="37"/>
      <c r="Q6" s="37"/>
      <c r="R6" s="40"/>
      <c r="S6" s="37"/>
      <c r="T6" s="37"/>
      <c r="U6" s="24"/>
      <c r="V6" s="24"/>
      <c r="W6" s="29"/>
      <c r="X6" s="37"/>
      <c r="Y6" s="37"/>
      <c r="Z6" s="37"/>
      <c r="AA6" s="37"/>
      <c r="AB6" s="37"/>
      <c r="AC6" s="37"/>
      <c r="AD6" s="37"/>
      <c r="AE6" s="37"/>
      <c r="AF6" s="38"/>
      <c r="AG6" s="29"/>
      <c r="AH6" s="24"/>
      <c r="AI6" s="24"/>
      <c r="AJ6" s="24"/>
      <c r="AK6" s="24"/>
      <c r="AL6" s="37"/>
      <c r="AM6" s="37"/>
      <c r="AN6" s="40"/>
      <c r="AO6" s="37"/>
      <c r="AP6" s="37"/>
      <c r="AQ6" s="24"/>
      <c r="AR6" s="24"/>
      <c r="AS6" s="29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12" t="s">
        <v>55</v>
      </c>
      <c r="C7" s="113"/>
      <c r="D7" s="114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56</v>
      </c>
      <c r="O7" s="18" t="s">
        <v>57</v>
      </c>
      <c r="Q7" s="40"/>
      <c r="R7" s="40" t="s">
        <v>41</v>
      </c>
      <c r="S7" s="40"/>
      <c r="T7" s="115" t="s">
        <v>42</v>
      </c>
      <c r="U7" s="24"/>
      <c r="V7" s="29"/>
      <c r="W7" s="29"/>
      <c r="X7" s="116"/>
      <c r="Y7" s="116"/>
      <c r="Z7" s="116"/>
      <c r="AA7" s="116"/>
      <c r="AB7" s="116"/>
      <c r="AC7" s="40"/>
      <c r="AD7" s="40"/>
      <c r="AE7" s="40"/>
      <c r="AF7" s="37"/>
      <c r="AG7" s="37"/>
      <c r="AH7" s="37"/>
      <c r="AI7" s="37"/>
      <c r="AJ7" s="37"/>
      <c r="AK7" s="37"/>
      <c r="AM7" s="29"/>
      <c r="AN7" s="116"/>
      <c r="AO7" s="116"/>
      <c r="AP7" s="116"/>
      <c r="AQ7" s="116"/>
      <c r="AR7" s="116"/>
      <c r="AS7" s="116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12</v>
      </c>
      <c r="C8" s="12"/>
      <c r="D8" s="44"/>
      <c r="E8" s="117">
        <v>1</v>
      </c>
      <c r="F8" s="117">
        <v>0</v>
      </c>
      <c r="G8" s="117">
        <v>0</v>
      </c>
      <c r="H8" s="117">
        <v>0</v>
      </c>
      <c r="I8" s="117">
        <v>0</v>
      </c>
      <c r="J8" s="118">
        <v>0</v>
      </c>
      <c r="K8" s="37">
        <v>1</v>
      </c>
      <c r="L8" s="119">
        <v>0</v>
      </c>
      <c r="M8" s="119">
        <v>0</v>
      </c>
      <c r="N8" s="119">
        <v>0</v>
      </c>
      <c r="O8" s="119">
        <v>0</v>
      </c>
      <c r="Q8" s="40"/>
      <c r="R8" s="40"/>
      <c r="S8" s="40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40"/>
      <c r="AH8" s="40"/>
      <c r="AI8" s="40"/>
      <c r="AJ8" s="40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20" t="s">
        <v>48</v>
      </c>
      <c r="C9" s="121"/>
      <c r="D9" s="122"/>
      <c r="E9" s="117">
        <f>PRODUCT(E5+Q5)</f>
        <v>0</v>
      </c>
      <c r="F9" s="117">
        <f>PRODUCT(F5+R5)</f>
        <v>0</v>
      </c>
      <c r="G9" s="117">
        <f>PRODUCT(G5+S5)</f>
        <v>0</v>
      </c>
      <c r="H9" s="117">
        <f>PRODUCT(H5+T5)</f>
        <v>0</v>
      </c>
      <c r="I9" s="117">
        <f>PRODUCT(I5+U5)</f>
        <v>0</v>
      </c>
      <c r="J9" s="118">
        <v>0</v>
      </c>
      <c r="K9" s="37">
        <v>0</v>
      </c>
      <c r="L9" s="119">
        <v>0</v>
      </c>
      <c r="M9" s="119">
        <v>0</v>
      </c>
      <c r="N9" s="119">
        <v>0</v>
      </c>
      <c r="O9" s="119">
        <v>0</v>
      </c>
      <c r="Q9" s="40"/>
      <c r="R9" s="40"/>
      <c r="S9" s="40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40"/>
      <c r="AH9" s="40"/>
      <c r="AI9" s="40"/>
      <c r="AJ9" s="40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 t="s">
        <v>51</v>
      </c>
      <c r="C10" s="123"/>
      <c r="D10" s="27"/>
      <c r="E10" s="117">
        <f>PRODUCT(AA5+AM5)</f>
        <v>17</v>
      </c>
      <c r="F10" s="117">
        <f>PRODUCT(AB5+AN5)</f>
        <v>3</v>
      </c>
      <c r="G10" s="117">
        <f>PRODUCT(AC5+AO5)</f>
        <v>19</v>
      </c>
      <c r="H10" s="117">
        <f>PRODUCT(AD5+AP5)</f>
        <v>12</v>
      </c>
      <c r="I10" s="117">
        <f>PRODUCT(AE5+AQ5)</f>
        <v>71</v>
      </c>
      <c r="J10" s="118">
        <f>PRODUCT(I10/K10)</f>
        <v>0.59166666666666667</v>
      </c>
      <c r="K10" s="24">
        <f>PRODUCT(AG5+AS5)</f>
        <v>120</v>
      </c>
      <c r="L10" s="119">
        <f>PRODUCT((F10+G10)/E10)</f>
        <v>1.2941176470588236</v>
      </c>
      <c r="M10" s="119">
        <f>PRODUCT(H10/E10)</f>
        <v>0.70588235294117652</v>
      </c>
      <c r="N10" s="119">
        <f>PRODUCT((F10+G10+H10)/E10)</f>
        <v>2</v>
      </c>
      <c r="O10" s="119">
        <f>PRODUCT(I10/E10)</f>
        <v>4.1764705882352944</v>
      </c>
      <c r="Q10" s="40"/>
      <c r="R10" s="40"/>
      <c r="S10" s="37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40"/>
      <c r="AH10" s="40"/>
      <c r="AI10" s="40"/>
      <c r="AJ10" s="40"/>
      <c r="AK10" s="37"/>
      <c r="AL10" s="24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24" t="s">
        <v>54</v>
      </c>
      <c r="C11" s="125"/>
      <c r="D11" s="126"/>
      <c r="E11" s="117">
        <f>SUM(E8:E10)</f>
        <v>18</v>
      </c>
      <c r="F11" s="117">
        <f t="shared" ref="F11:I11" si="0">SUM(F8:F10)</f>
        <v>3</v>
      </c>
      <c r="G11" s="117">
        <f t="shared" si="0"/>
        <v>19</v>
      </c>
      <c r="H11" s="117">
        <f t="shared" si="0"/>
        <v>12</v>
      </c>
      <c r="I11" s="117">
        <f t="shared" si="0"/>
        <v>71</v>
      </c>
      <c r="J11" s="118">
        <f>PRODUCT(I11/K11)</f>
        <v>0.58677685950413228</v>
      </c>
      <c r="K11" s="37">
        <f>SUM(K8:K10)</f>
        <v>121</v>
      </c>
      <c r="L11" s="119">
        <f>PRODUCT((F11+G11)/E11)</f>
        <v>1.2222222222222223</v>
      </c>
      <c r="M11" s="119">
        <f>PRODUCT(H11/E11)</f>
        <v>0.66666666666666663</v>
      </c>
      <c r="N11" s="119">
        <f>PRODUCT((F11+G11+H11)/E11)</f>
        <v>1.8888888888888888</v>
      </c>
      <c r="O11" s="119">
        <f>PRODUCT(I11/E11)</f>
        <v>3.9444444444444446</v>
      </c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4"/>
      <c r="F12" s="24"/>
      <c r="G12" s="24"/>
      <c r="H12" s="24"/>
      <c r="I12" s="24"/>
      <c r="J12" s="37"/>
      <c r="K12" s="37"/>
      <c r="L12" s="24"/>
      <c r="M12" s="24"/>
      <c r="N12" s="24"/>
      <c r="O12" s="24"/>
      <c r="P12" s="37"/>
      <c r="Q12" s="37"/>
      <c r="R12" s="37"/>
      <c r="S12" s="37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40"/>
      <c r="AH12" s="40"/>
      <c r="AI12" s="40"/>
      <c r="AJ12" s="40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0"/>
      <c r="AH50" s="40"/>
      <c r="AI50" s="40"/>
      <c r="AJ50" s="40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0"/>
      <c r="AH51" s="40"/>
      <c r="AI51" s="40"/>
      <c r="AJ51" s="40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0"/>
      <c r="AH84" s="40"/>
      <c r="AI84" s="40"/>
      <c r="AJ84" s="40"/>
      <c r="AK84" s="37"/>
      <c r="AL84" s="2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0"/>
      <c r="AH85" s="40"/>
      <c r="AI85" s="40"/>
      <c r="AJ85" s="40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0"/>
      <c r="AH86" s="40"/>
      <c r="AI86" s="40"/>
      <c r="AJ86" s="40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0"/>
      <c r="AH87" s="40"/>
      <c r="AI87" s="40"/>
      <c r="AJ87" s="40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0"/>
      <c r="AH88" s="40"/>
      <c r="AI88" s="40"/>
      <c r="AJ88" s="40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0"/>
      <c r="AH89" s="40"/>
      <c r="AI89" s="40"/>
      <c r="AJ89" s="40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0"/>
      <c r="AH90" s="40"/>
      <c r="AI90" s="40"/>
      <c r="AJ90" s="40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0"/>
      <c r="AH91" s="40"/>
      <c r="AI91" s="40"/>
      <c r="AJ91" s="40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0"/>
      <c r="AH92" s="40"/>
      <c r="AI92" s="40"/>
      <c r="AJ92" s="40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0"/>
      <c r="AH93" s="40"/>
      <c r="AI93" s="40"/>
      <c r="AJ93" s="40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0"/>
      <c r="AH94" s="40"/>
      <c r="AI94" s="40"/>
      <c r="AJ94" s="40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0"/>
      <c r="AH95" s="40"/>
      <c r="AI95" s="40"/>
      <c r="AJ95" s="40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0"/>
      <c r="AH96" s="40"/>
      <c r="AI96" s="40"/>
      <c r="AJ96" s="40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0"/>
      <c r="AH97" s="40"/>
      <c r="AI97" s="40"/>
      <c r="AJ97" s="40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0"/>
      <c r="AH98" s="40"/>
      <c r="AI98" s="40"/>
      <c r="AJ98" s="40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0"/>
      <c r="AH99" s="40"/>
      <c r="AI99" s="40"/>
      <c r="AJ99" s="40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0"/>
      <c r="AH100" s="40"/>
      <c r="AI100" s="40"/>
      <c r="AJ100" s="40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0"/>
      <c r="AH101" s="40"/>
      <c r="AI101" s="40"/>
      <c r="AJ101" s="40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0"/>
      <c r="AH102" s="40"/>
      <c r="AI102" s="40"/>
      <c r="AJ102" s="40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0"/>
      <c r="AH103" s="40"/>
      <c r="AI103" s="40"/>
      <c r="AJ103" s="40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0"/>
      <c r="AH104" s="40"/>
      <c r="AI104" s="40"/>
      <c r="AJ104" s="40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0"/>
      <c r="AH105" s="40"/>
      <c r="AI105" s="40"/>
      <c r="AJ105" s="40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0"/>
      <c r="AH106" s="40"/>
      <c r="AI106" s="40"/>
      <c r="AJ106" s="40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0"/>
      <c r="AH107" s="40"/>
      <c r="AI107" s="40"/>
      <c r="AJ107" s="40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0"/>
      <c r="AH108" s="40"/>
      <c r="AI108" s="40"/>
      <c r="AJ108" s="40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0"/>
      <c r="AH109" s="40"/>
      <c r="AI109" s="40"/>
      <c r="AJ109" s="40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0"/>
      <c r="AH110" s="40"/>
      <c r="AI110" s="40"/>
      <c r="AJ110" s="40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0"/>
      <c r="AH111" s="40"/>
      <c r="AI111" s="40"/>
      <c r="AJ111" s="40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0"/>
      <c r="AH112" s="40"/>
      <c r="AI112" s="40"/>
      <c r="AJ112" s="40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0"/>
      <c r="AH113" s="40"/>
      <c r="AI113" s="40"/>
      <c r="AJ113" s="40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0"/>
      <c r="AH114" s="40"/>
      <c r="AI114" s="40"/>
      <c r="AJ114" s="40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0"/>
      <c r="AH115" s="40"/>
      <c r="AI115" s="40"/>
      <c r="AJ115" s="40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0"/>
      <c r="AH116" s="40"/>
      <c r="AI116" s="40"/>
      <c r="AJ116" s="40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0"/>
      <c r="AH117" s="40"/>
      <c r="AI117" s="40"/>
      <c r="AJ117" s="40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0"/>
      <c r="AH118" s="40"/>
      <c r="AI118" s="40"/>
      <c r="AJ118" s="40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0"/>
      <c r="AH119" s="40"/>
      <c r="AI119" s="40"/>
      <c r="AJ119" s="40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0"/>
      <c r="AH120" s="40"/>
      <c r="AI120" s="40"/>
      <c r="AJ120" s="40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0"/>
      <c r="AH121" s="40"/>
      <c r="AI121" s="40"/>
      <c r="AJ121" s="40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0"/>
      <c r="AH122" s="40"/>
      <c r="AI122" s="40"/>
      <c r="AJ122" s="40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0"/>
      <c r="AH123" s="40"/>
      <c r="AI123" s="40"/>
      <c r="AJ123" s="40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0"/>
      <c r="AH124" s="40"/>
      <c r="AI124" s="40"/>
      <c r="AJ124" s="40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0"/>
      <c r="AH125" s="40"/>
      <c r="AI125" s="40"/>
      <c r="AJ125" s="40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0"/>
      <c r="AH126" s="40"/>
      <c r="AI126" s="40"/>
      <c r="AJ126" s="40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0"/>
      <c r="AH127" s="40"/>
      <c r="AI127" s="40"/>
      <c r="AJ127" s="40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0"/>
      <c r="AH128" s="40"/>
      <c r="AI128" s="40"/>
      <c r="AJ128" s="40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0"/>
      <c r="AH129" s="40"/>
      <c r="AI129" s="40"/>
      <c r="AJ129" s="40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0"/>
      <c r="AH130" s="40"/>
      <c r="AI130" s="40"/>
      <c r="AJ130" s="40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0"/>
      <c r="AH131" s="40"/>
      <c r="AI131" s="40"/>
      <c r="AJ131" s="40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0"/>
      <c r="AH132" s="40"/>
      <c r="AI132" s="40"/>
      <c r="AJ132" s="40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0"/>
      <c r="AH133" s="40"/>
      <c r="AI133" s="40"/>
      <c r="AJ133" s="40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0"/>
      <c r="AH134" s="40"/>
      <c r="AI134" s="40"/>
      <c r="AJ134" s="40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0"/>
      <c r="AH135" s="40"/>
      <c r="AI135" s="40"/>
      <c r="AJ135" s="40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0"/>
      <c r="AH136" s="40"/>
      <c r="AI136" s="40"/>
      <c r="AJ136" s="40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0"/>
      <c r="AH137" s="40"/>
      <c r="AI137" s="40"/>
      <c r="AJ137" s="40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0"/>
      <c r="AH138" s="40"/>
      <c r="AI138" s="40"/>
      <c r="AJ138" s="40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0"/>
      <c r="AH139" s="40"/>
      <c r="AI139" s="40"/>
      <c r="AJ139" s="40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0"/>
      <c r="AH140" s="40"/>
      <c r="AI140" s="40"/>
      <c r="AJ140" s="40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0"/>
      <c r="AH141" s="40"/>
      <c r="AI141" s="40"/>
      <c r="AJ141" s="40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0"/>
      <c r="AH142" s="40"/>
      <c r="AI142" s="40"/>
      <c r="AJ142" s="40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0"/>
      <c r="AH143" s="40"/>
      <c r="AI143" s="40"/>
      <c r="AJ143" s="40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0"/>
      <c r="AH144" s="40"/>
      <c r="AI144" s="40"/>
      <c r="AJ144" s="40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0"/>
      <c r="AH145" s="40"/>
      <c r="AI145" s="40"/>
      <c r="AJ145" s="40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0"/>
      <c r="AH146" s="40"/>
      <c r="AI146" s="40"/>
      <c r="AJ146" s="40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0"/>
      <c r="AH147" s="40"/>
      <c r="AI147" s="40"/>
      <c r="AJ147" s="40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0"/>
      <c r="AH148" s="40"/>
      <c r="AI148" s="40"/>
      <c r="AJ148" s="40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0"/>
      <c r="AH149" s="40"/>
      <c r="AI149" s="40"/>
      <c r="AJ149" s="40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0"/>
      <c r="AH150" s="40"/>
      <c r="AI150" s="40"/>
      <c r="AJ150" s="40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0"/>
      <c r="AH151" s="40"/>
      <c r="AI151" s="40"/>
      <c r="AJ151" s="40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0"/>
      <c r="AH152" s="40"/>
      <c r="AI152" s="40"/>
      <c r="AJ152" s="40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0"/>
      <c r="AH153" s="40"/>
      <c r="AI153" s="40"/>
      <c r="AJ153" s="40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0"/>
      <c r="AH154" s="40"/>
      <c r="AI154" s="40"/>
      <c r="AJ154" s="40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0"/>
      <c r="AH155" s="40"/>
      <c r="AI155" s="40"/>
      <c r="AJ155" s="40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0"/>
      <c r="AH156" s="40"/>
      <c r="AI156" s="40"/>
      <c r="AJ156" s="40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0"/>
      <c r="AH157" s="40"/>
      <c r="AI157" s="40"/>
      <c r="AJ157" s="40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0"/>
      <c r="AH158" s="40"/>
      <c r="AI158" s="40"/>
      <c r="AJ158" s="40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0"/>
      <c r="AH159" s="40"/>
      <c r="AI159" s="40"/>
      <c r="AJ159" s="40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0"/>
      <c r="AH160" s="40"/>
      <c r="AI160" s="40"/>
      <c r="AJ160" s="40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0"/>
      <c r="AH161" s="40"/>
      <c r="AI161" s="40"/>
      <c r="AJ161" s="40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0"/>
      <c r="AH162" s="40"/>
      <c r="AI162" s="40"/>
      <c r="AJ162" s="40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0"/>
      <c r="AH163" s="40"/>
      <c r="AI163" s="40"/>
      <c r="AJ163" s="40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0"/>
      <c r="AH164" s="40"/>
      <c r="AI164" s="40"/>
      <c r="AJ164" s="40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0"/>
      <c r="AH165" s="40"/>
      <c r="AI165" s="40"/>
      <c r="AJ165" s="40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0"/>
      <c r="AH166" s="40"/>
      <c r="AI166" s="40"/>
      <c r="AJ166" s="40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24"/>
      <c r="AL176" s="24"/>
    </row>
    <row r="177" spans="12:38" x14ac:dyDescent="0.25">
      <c r="R177" s="29"/>
      <c r="S177" s="29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</row>
    <row r="178" spans="12:38" x14ac:dyDescent="0.25">
      <c r="R178" s="29"/>
      <c r="S178" s="29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29"/>
      <c r="S179" s="29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L180"/>
      <c r="M180"/>
      <c r="N180"/>
      <c r="O180"/>
      <c r="P180"/>
      <c r="R180" s="29"/>
      <c r="S180" s="29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ht="14.25" x14ac:dyDescent="0.2">
      <c r="L205"/>
      <c r="M205"/>
      <c r="N205"/>
      <c r="O205"/>
      <c r="P205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2018-11-02T09:08:42Z</dcterms:modified>
</cp:coreProperties>
</file>