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2" i="2" l="1"/>
  <c r="O12" i="2" l="1"/>
  <c r="N12" i="2"/>
  <c r="M12" i="2"/>
  <c r="L12" i="2"/>
  <c r="AS9" i="2"/>
  <c r="AQ9" i="2"/>
  <c r="AP9" i="2"/>
  <c r="AO9" i="2"/>
  <c r="AN9" i="2"/>
  <c r="AM9" i="2"/>
  <c r="AG9" i="2"/>
  <c r="AE9" i="2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F15" i="2" s="1"/>
  <c r="E9" i="2"/>
  <c r="E13" i="2" s="1"/>
  <c r="E15" i="2" s="1"/>
  <c r="AF9" i="2" l="1"/>
  <c r="K14" i="2"/>
  <c r="K15" i="2" s="1"/>
  <c r="L15" i="2"/>
  <c r="N15" i="2"/>
  <c r="M15" i="2"/>
  <c r="N14" i="2"/>
  <c r="L14" i="2"/>
  <c r="M14" i="2"/>
  <c r="I14" i="2"/>
  <c r="I15" i="2" s="1"/>
  <c r="O15" i="2" l="1"/>
  <c r="J15" i="2"/>
  <c r="J14" i="2"/>
  <c r="O14" i="2"/>
</calcChain>
</file>

<file path=xl/sharedStrings.xml><?xml version="1.0" encoding="utf-8"?>
<sst xmlns="http://schemas.openxmlformats.org/spreadsheetml/2006/main" count="155" uniqueCount="63">
  <si>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</si>
  <si>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</si>
  <si>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</si>
  <si>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</si>
  <si>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</si>
  <si>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</si>
  <si>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</si>
  <si>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</si>
  <si>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</si>
  <si>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</si>
  <si>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</si>
  <si>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</si>
  <si>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</si>
  <si>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</si>
  <si>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</si>
  <si>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</si>
  <si>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</si>
  <si>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</si>
  <si>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</si>
  <si>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</si>
  <si>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</si>
  <si>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</si>
  <si>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</si>
  <si>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</si>
  <si>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</si>
  <si>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</si>
  <si>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</si>
  <si>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</si>
  <si>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</si>
  <si>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</si>
  <si>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</si>
  <si>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</si>
  <si>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</si>
  <si>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</si>
  <si>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Linnaluoma</t>
  </si>
  <si>
    <t>7.</t>
  </si>
  <si>
    <t>Tahko</t>
  </si>
  <si>
    <t>25.06. 2008  KPL - Tahko  2-1  (0-2, 2-1, 1-0)</t>
  </si>
  <si>
    <t xml:space="preserve">  17 v   6 kk 27 pv</t>
  </si>
  <si>
    <t>Tahko  2</t>
  </si>
  <si>
    <t>suomensarja</t>
  </si>
  <si>
    <t>poikien superpesis</t>
  </si>
  <si>
    <t>4.</t>
  </si>
  <si>
    <t>5.</t>
  </si>
  <si>
    <t>Seurat</t>
  </si>
  <si>
    <t>Tahko = Hyvinkään Tahko  (1915), kasvattajaseura</t>
  </si>
  <si>
    <t xml:space="preserve"> Arvo-ottelut</t>
  </si>
  <si>
    <t>Mitalit</t>
  </si>
  <si>
    <t>hSM</t>
  </si>
  <si>
    <t>Lyöty</t>
  </si>
  <si>
    <t>Tuotu</t>
  </si>
  <si>
    <t>6.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</si>
  <si>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</si>
  <si>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</si>
  <si>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</si>
  <si>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</si>
  <si>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</si>
  <si>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</si>
  <si>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</si>
  <si>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</si>
  <si>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</si>
  <si>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</si>
  <si>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29.11.1990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</si>
</sst>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5703125" style="79" customWidth="1"/>
    <col min="5" max="7" width="5.7109375" style="78" customWidth="1"/>
    <col min="8" max="8" width="5.5703125" style="78" customWidth="1"/>
    <col min="9" max="9" width="5.1406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30" customWidth="1"/>
    <col min="16" max="20" width="5.7109375" style="78" customWidth="1"/>
    <col min="21" max="21" width="8.7109375" style="78" customWidth="1"/>
    <col min="22" max="22" width="0.5703125" style="30" customWidth="1"/>
    <col min="23" max="27" width="5.7109375" style="78" customWidth="1"/>
    <col min="28" max="28" width="8.7109375" style="78" customWidth="1"/>
    <col min="29" max="29" width="0.5703125" style="30" customWidth="1"/>
    <col min="30" max="35" width="5.7109375" style="7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62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0"/>
      <c r="W2" s="22" t="s">
        <v>16</v>
      </c>
      <c r="X2" s="14"/>
      <c r="Y2" s="14"/>
      <c r="Z2" s="14"/>
      <c r="AA2" s="14"/>
      <c r="AB2" s="15"/>
      <c r="AC2" s="80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48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2007</v>
      </c>
      <c r="C4" s="25" t="s">
        <v>42</v>
      </c>
      <c r="D4" s="26" t="s">
        <v>39</v>
      </c>
      <c r="E4" s="25"/>
      <c r="F4" s="27" t="s">
        <v>40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67"/>
      <c r="X4" s="67"/>
      <c r="Y4" s="33"/>
      <c r="Z4" s="67"/>
      <c r="AA4" s="33"/>
      <c r="AB4" s="81"/>
      <c r="AC4" s="24"/>
      <c r="AD4" s="31"/>
      <c r="AE4" s="82"/>
      <c r="AF4" s="83"/>
      <c r="AG4" s="32"/>
      <c r="AH4" s="34"/>
      <c r="AI4" s="31"/>
      <c r="AJ4" s="9"/>
    </row>
    <row r="5" spans="1:37" s="23" customFormat="1" ht="15" customHeight="1" x14ac:dyDescent="0.2">
      <c r="A5" s="9"/>
      <c r="B5" s="25">
        <v>2008</v>
      </c>
      <c r="C5" s="25" t="s">
        <v>35</v>
      </c>
      <c r="D5" s="26" t="s">
        <v>39</v>
      </c>
      <c r="E5" s="25"/>
      <c r="F5" s="27" t="s">
        <v>40</v>
      </c>
      <c r="G5" s="28"/>
      <c r="H5" s="25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2"/>
      <c r="V5" s="24"/>
      <c r="W5" s="67"/>
      <c r="X5" s="67"/>
      <c r="Y5" s="33"/>
      <c r="Z5" s="67"/>
      <c r="AA5" s="33"/>
      <c r="AB5" s="81"/>
      <c r="AC5" s="24"/>
      <c r="AD5" s="31"/>
      <c r="AE5" s="82"/>
      <c r="AF5" s="83"/>
      <c r="AG5" s="32"/>
      <c r="AH5" s="34"/>
      <c r="AI5" s="31"/>
      <c r="AJ5" s="9"/>
    </row>
    <row r="6" spans="1:37" s="23" customFormat="1" ht="15" customHeight="1" x14ac:dyDescent="0.2">
      <c r="A6" s="9"/>
      <c r="B6" s="31">
        <v>2008</v>
      </c>
      <c r="C6" s="31" t="s">
        <v>35</v>
      </c>
      <c r="D6" s="2" t="s">
        <v>36</v>
      </c>
      <c r="E6" s="31">
        <v>1</v>
      </c>
      <c r="F6" s="31">
        <v>0</v>
      </c>
      <c r="G6" s="32">
        <v>0</v>
      </c>
      <c r="H6" s="31">
        <v>0</v>
      </c>
      <c r="I6" s="31">
        <v>2</v>
      </c>
      <c r="J6" s="31">
        <v>1</v>
      </c>
      <c r="K6" s="31">
        <v>1</v>
      </c>
      <c r="L6" s="31">
        <v>0</v>
      </c>
      <c r="M6" s="31">
        <v>0</v>
      </c>
      <c r="N6" s="35">
        <v>0.5</v>
      </c>
      <c r="O6" s="24"/>
      <c r="P6" s="31"/>
      <c r="Q6" s="31"/>
      <c r="R6" s="31"/>
      <c r="S6" s="31"/>
      <c r="T6" s="31"/>
      <c r="U6" s="32"/>
      <c r="V6" s="24"/>
      <c r="W6" s="67"/>
      <c r="X6" s="67"/>
      <c r="Y6" s="33"/>
      <c r="Z6" s="67"/>
      <c r="AA6" s="33"/>
      <c r="AB6" s="81"/>
      <c r="AC6" s="24"/>
      <c r="AD6" s="31"/>
      <c r="AE6" s="82"/>
      <c r="AF6" s="83"/>
      <c r="AG6" s="32"/>
      <c r="AH6" s="34"/>
      <c r="AI6" s="31"/>
      <c r="AJ6" s="9"/>
    </row>
    <row r="7" spans="1:37" s="23" customFormat="1" ht="15" customHeight="1" x14ac:dyDescent="0.2">
      <c r="A7" s="9"/>
      <c r="B7" s="36">
        <v>2009</v>
      </c>
      <c r="C7" s="36" t="s">
        <v>51</v>
      </c>
      <c r="D7" s="37" t="s">
        <v>36</v>
      </c>
      <c r="E7" s="36"/>
      <c r="F7" s="38" t="s">
        <v>41</v>
      </c>
      <c r="G7" s="39"/>
      <c r="H7" s="36"/>
      <c r="I7" s="36"/>
      <c r="J7" s="36"/>
      <c r="K7" s="36"/>
      <c r="L7" s="36"/>
      <c r="M7" s="36"/>
      <c r="N7" s="40"/>
      <c r="O7" s="24"/>
      <c r="P7" s="31"/>
      <c r="Q7" s="31"/>
      <c r="R7" s="31"/>
      <c r="S7" s="31"/>
      <c r="T7" s="31"/>
      <c r="U7" s="32"/>
      <c r="V7" s="24"/>
      <c r="W7" s="67"/>
      <c r="X7" s="67"/>
      <c r="Y7" s="33"/>
      <c r="Z7" s="67"/>
      <c r="AA7" s="33"/>
      <c r="AB7" s="81"/>
      <c r="AC7" s="24"/>
      <c r="AD7" s="31"/>
      <c r="AE7" s="82"/>
      <c r="AF7" s="83"/>
      <c r="AG7" s="32"/>
      <c r="AH7" s="34"/>
      <c r="AI7" s="31"/>
      <c r="AJ7" s="9"/>
    </row>
    <row r="8" spans="1:37" s="23" customFormat="1" ht="15" customHeight="1" x14ac:dyDescent="0.2">
      <c r="A8" s="9"/>
      <c r="B8" s="25">
        <v>2010</v>
      </c>
      <c r="C8" s="25" t="s">
        <v>43</v>
      </c>
      <c r="D8" s="26" t="s">
        <v>39</v>
      </c>
      <c r="E8" s="25"/>
      <c r="F8" s="27" t="s">
        <v>40</v>
      </c>
      <c r="G8" s="28"/>
      <c r="H8" s="25"/>
      <c r="I8" s="25"/>
      <c r="J8" s="25"/>
      <c r="K8" s="25"/>
      <c r="L8" s="25"/>
      <c r="M8" s="25"/>
      <c r="N8" s="29"/>
      <c r="O8" s="24"/>
      <c r="P8" s="31"/>
      <c r="Q8" s="31"/>
      <c r="R8" s="31"/>
      <c r="S8" s="31"/>
      <c r="T8" s="31"/>
      <c r="U8" s="32"/>
      <c r="V8" s="24"/>
      <c r="W8" s="67"/>
      <c r="X8" s="67"/>
      <c r="Y8" s="33"/>
      <c r="Z8" s="67"/>
      <c r="AA8" s="33"/>
      <c r="AB8" s="81"/>
      <c r="AC8" s="24"/>
      <c r="AD8" s="31"/>
      <c r="AE8" s="82"/>
      <c r="AF8" s="83"/>
      <c r="AG8" s="32"/>
      <c r="AH8" s="34"/>
      <c r="AI8" s="31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1</v>
      </c>
      <c r="F9" s="18">
        <v>0</v>
      </c>
      <c r="G9" s="18">
        <v>0</v>
      </c>
      <c r="H9" s="18">
        <v>0</v>
      </c>
      <c r="I9" s="18">
        <v>2</v>
      </c>
      <c r="J9" s="18">
        <v>1</v>
      </c>
      <c r="K9" s="18">
        <v>1</v>
      </c>
      <c r="L9" s="18">
        <v>0</v>
      </c>
      <c r="M9" s="18">
        <v>0</v>
      </c>
      <c r="N9" s="41">
        <v>0.5</v>
      </c>
      <c r="O9" s="84">
        <v>34.042553191489361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1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41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2" t="s">
        <v>2</v>
      </c>
      <c r="C10" s="34"/>
      <c r="D10" s="42">
        <v>1</v>
      </c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3"/>
      <c r="P10" s="43"/>
      <c r="Q10" s="46"/>
      <c r="R10" s="43"/>
      <c r="S10" s="43"/>
      <c r="T10" s="43"/>
      <c r="U10" s="43"/>
      <c r="V10" s="30"/>
      <c r="W10" s="43"/>
      <c r="X10" s="43"/>
      <c r="Y10" s="43"/>
      <c r="Z10" s="43"/>
      <c r="AA10" s="43"/>
      <c r="AB10" s="43"/>
      <c r="AC10" s="30"/>
      <c r="AD10" s="43"/>
      <c r="AE10" s="43"/>
      <c r="AF10" s="43"/>
      <c r="AG10" s="43"/>
      <c r="AH10" s="43"/>
      <c r="AI10" s="43"/>
      <c r="AJ10" s="9"/>
    </row>
    <row r="11" spans="1:37" s="23" customFormat="1" ht="15" customHeight="1" x14ac:dyDescent="0.25">
      <c r="A11" s="9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30"/>
      <c r="P11" s="43"/>
      <c r="Q11" s="46"/>
      <c r="R11" s="43"/>
      <c r="S11" s="43"/>
      <c r="T11" s="43"/>
      <c r="U11" s="43"/>
      <c r="V11" s="30"/>
      <c r="W11" s="43"/>
      <c r="X11" s="43"/>
      <c r="Y11" s="43"/>
      <c r="Z11" s="43"/>
      <c r="AA11" s="43"/>
      <c r="AB11" s="43"/>
      <c r="AC11" s="30"/>
      <c r="AD11" s="43"/>
      <c r="AE11" s="43"/>
      <c r="AF11" s="43"/>
      <c r="AG11" s="43"/>
      <c r="AH11" s="43"/>
      <c r="AI11" s="43"/>
      <c r="AJ11" s="9"/>
    </row>
    <row r="12" spans="1:37" ht="15" customHeight="1" x14ac:dyDescent="0.25">
      <c r="A12" s="9"/>
      <c r="B12" s="22" t="s">
        <v>25</v>
      </c>
      <c r="C12" s="47"/>
      <c r="D12" s="47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3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8" t="s">
        <v>30</v>
      </c>
      <c r="Q12" s="12"/>
      <c r="R12" s="12"/>
      <c r="S12" s="12"/>
      <c r="T12" s="49"/>
      <c r="U12" s="49"/>
      <c r="V12" s="49"/>
      <c r="W12" s="49"/>
      <c r="X12" s="49"/>
      <c r="Y12" s="49"/>
      <c r="Z12" s="12"/>
      <c r="AA12" s="12"/>
      <c r="AB12" s="12"/>
      <c r="AC12" s="12"/>
      <c r="AD12" s="12"/>
      <c r="AE12" s="12"/>
      <c r="AF12" s="12"/>
      <c r="AG12" s="12"/>
      <c r="AH12" s="12"/>
      <c r="AI12" s="50"/>
      <c r="AJ12" s="9"/>
      <c r="AK12" s="43"/>
    </row>
    <row r="13" spans="1:37" ht="15" customHeight="1" x14ac:dyDescent="0.2">
      <c r="A13" s="9"/>
      <c r="B13" s="48" t="s">
        <v>13</v>
      </c>
      <c r="C13" s="12"/>
      <c r="D13" s="50"/>
      <c r="E13" s="31">
        <v>1</v>
      </c>
      <c r="F13" s="31">
        <v>0</v>
      </c>
      <c r="G13" s="31">
        <v>0</v>
      </c>
      <c r="H13" s="31">
        <v>0</v>
      </c>
      <c r="I13" s="31">
        <v>2</v>
      </c>
      <c r="J13" s="43"/>
      <c r="K13" s="51">
        <v>0</v>
      </c>
      <c r="L13" s="51">
        <v>0</v>
      </c>
      <c r="M13" s="51">
        <v>2</v>
      </c>
      <c r="N13" s="35">
        <v>0.5</v>
      </c>
      <c r="O13" s="24">
        <v>34.042553191489361</v>
      </c>
      <c r="P13" s="52" t="s">
        <v>9</v>
      </c>
      <c r="Q13" s="53"/>
      <c r="R13" s="54" t="s">
        <v>37</v>
      </c>
      <c r="S13" s="54"/>
      <c r="T13" s="54"/>
      <c r="U13" s="54"/>
      <c r="V13" s="54"/>
      <c r="W13" s="85"/>
      <c r="X13" s="85"/>
      <c r="Y13" s="86"/>
      <c r="Z13" s="85"/>
      <c r="AA13" s="55" t="s">
        <v>11</v>
      </c>
      <c r="AB13" s="55"/>
      <c r="AC13" s="85"/>
      <c r="AD13" s="56" t="s">
        <v>38</v>
      </c>
      <c r="AE13" s="87"/>
      <c r="AF13" s="87"/>
      <c r="AG13" s="87"/>
      <c r="AH13" s="54"/>
      <c r="AI13" s="88"/>
      <c r="AJ13" s="9"/>
      <c r="AK13" s="43"/>
    </row>
    <row r="14" spans="1:37" ht="15" customHeight="1" x14ac:dyDescent="0.2">
      <c r="A14" s="9"/>
      <c r="B14" s="57" t="s">
        <v>15</v>
      </c>
      <c r="C14" s="58"/>
      <c r="D14" s="59"/>
      <c r="E14" s="31"/>
      <c r="F14" s="31"/>
      <c r="G14" s="31"/>
      <c r="H14" s="31"/>
      <c r="I14" s="31"/>
      <c r="J14" s="43"/>
      <c r="K14" s="31"/>
      <c r="L14" s="31"/>
      <c r="M14" s="31"/>
      <c r="N14" s="31"/>
      <c r="O14" s="24"/>
      <c r="P14" s="60" t="s">
        <v>49</v>
      </c>
      <c r="Q14" s="61"/>
      <c r="R14" s="62"/>
      <c r="S14" s="62"/>
      <c r="T14" s="62"/>
      <c r="U14" s="62"/>
      <c r="V14" s="62"/>
      <c r="W14" s="62"/>
      <c r="X14" s="86"/>
      <c r="Y14" s="86"/>
      <c r="Z14" s="86"/>
      <c r="AA14" s="63"/>
      <c r="AB14" s="63"/>
      <c r="AC14" s="86"/>
      <c r="AD14" s="89"/>
      <c r="AE14" s="89"/>
      <c r="AF14" s="89"/>
      <c r="AG14" s="89"/>
      <c r="AH14" s="63"/>
      <c r="AI14" s="90"/>
      <c r="AJ14" s="9"/>
      <c r="AK14" s="43"/>
    </row>
    <row r="15" spans="1:37" ht="15" customHeight="1" x14ac:dyDescent="0.2">
      <c r="A15" s="9"/>
      <c r="B15" s="64" t="s">
        <v>16</v>
      </c>
      <c r="C15" s="65"/>
      <c r="D15" s="66"/>
      <c r="E15" s="67"/>
      <c r="F15" s="67"/>
      <c r="G15" s="67"/>
      <c r="H15" s="67"/>
      <c r="I15" s="67"/>
      <c r="J15" s="43"/>
      <c r="K15" s="67"/>
      <c r="L15" s="67"/>
      <c r="M15" s="67"/>
      <c r="N15" s="67"/>
      <c r="O15" s="24"/>
      <c r="P15" s="60" t="s">
        <v>50</v>
      </c>
      <c r="Q15" s="61"/>
      <c r="R15" s="62"/>
      <c r="S15" s="62"/>
      <c r="T15" s="62"/>
      <c r="U15" s="62"/>
      <c r="V15" s="62"/>
      <c r="W15" s="62"/>
      <c r="X15" s="86"/>
      <c r="Y15" s="86"/>
      <c r="Z15" s="86"/>
      <c r="AA15" s="63"/>
      <c r="AB15" s="63"/>
      <c r="AC15" s="86"/>
      <c r="AD15" s="89"/>
      <c r="AE15" s="89"/>
      <c r="AF15" s="89"/>
      <c r="AG15" s="89"/>
      <c r="AH15" s="63"/>
      <c r="AI15" s="90"/>
      <c r="AJ15" s="9"/>
      <c r="AK15" s="43"/>
    </row>
    <row r="16" spans="1:37" ht="15" customHeight="1" x14ac:dyDescent="0.2">
      <c r="A16" s="9"/>
      <c r="B16" s="68" t="s">
        <v>26</v>
      </c>
      <c r="C16" s="69"/>
      <c r="D16" s="70"/>
      <c r="E16" s="18">
        <v>1</v>
      </c>
      <c r="F16" s="18">
        <v>0</v>
      </c>
      <c r="G16" s="18">
        <v>0</v>
      </c>
      <c r="H16" s="18">
        <v>0</v>
      </c>
      <c r="I16" s="18">
        <v>2</v>
      </c>
      <c r="J16" s="43"/>
      <c r="K16" s="71">
        <v>0</v>
      </c>
      <c r="L16" s="71">
        <v>0</v>
      </c>
      <c r="M16" s="71">
        <v>2</v>
      </c>
      <c r="N16" s="41">
        <v>0.5</v>
      </c>
      <c r="O16" s="24">
        <v>34.042553191489361</v>
      </c>
      <c r="P16" s="72" t="s">
        <v>10</v>
      </c>
      <c r="Q16" s="73"/>
      <c r="R16" s="74"/>
      <c r="S16" s="74"/>
      <c r="T16" s="74"/>
      <c r="U16" s="74"/>
      <c r="V16" s="74"/>
      <c r="W16" s="74"/>
      <c r="X16" s="91"/>
      <c r="Y16" s="91"/>
      <c r="Z16" s="91"/>
      <c r="AA16" s="75"/>
      <c r="AB16" s="75"/>
      <c r="AC16" s="91"/>
      <c r="AD16" s="92"/>
      <c r="AE16" s="92"/>
      <c r="AF16" s="92"/>
      <c r="AG16" s="92"/>
      <c r="AH16" s="75"/>
      <c r="AI16" s="93"/>
      <c r="AJ16" s="9"/>
      <c r="AK16" s="43"/>
    </row>
    <row r="17" spans="1:37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3"/>
      <c r="K17" s="45"/>
      <c r="L17" s="45"/>
      <c r="M17" s="45"/>
      <c r="N17" s="44"/>
      <c r="O17" s="24"/>
      <c r="P17" s="43"/>
      <c r="Q17" s="46"/>
      <c r="R17" s="43"/>
      <c r="S17" s="24"/>
      <c r="T17" s="24"/>
      <c r="U17" s="76"/>
      <c r="V17" s="43"/>
      <c r="W17" s="43"/>
      <c r="X17" s="43"/>
      <c r="Y17" s="43"/>
      <c r="Z17" s="24"/>
      <c r="AA17" s="24"/>
      <c r="AB17" s="24"/>
      <c r="AC17" s="24"/>
      <c r="AD17" s="24"/>
      <c r="AE17" s="43"/>
      <c r="AF17" s="43"/>
      <c r="AG17" s="43"/>
      <c r="AH17" s="43"/>
      <c r="AI17" s="43"/>
      <c r="AJ17" s="9"/>
      <c r="AK17" s="24"/>
    </row>
    <row r="18" spans="1:37" ht="15" customHeight="1" x14ac:dyDescent="0.25">
      <c r="A18" s="9"/>
      <c r="B18" s="43" t="s">
        <v>44</v>
      </c>
      <c r="C18" s="43"/>
      <c r="D18" s="43" t="s">
        <v>45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4"/>
      <c r="P18" s="43"/>
      <c r="Q18" s="46"/>
      <c r="R18" s="43"/>
      <c r="S18" s="43"/>
      <c r="T18" s="43"/>
      <c r="U18" s="24"/>
      <c r="V18" s="76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9"/>
    </row>
    <row r="19" spans="1:37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6"/>
      <c r="O19" s="24"/>
      <c r="P19" s="43"/>
      <c r="Q19" s="46"/>
      <c r="R19" s="43"/>
      <c r="S19" s="43"/>
      <c r="T19" s="43"/>
      <c r="U19" s="24"/>
      <c r="V19" s="76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9"/>
    </row>
    <row r="20" spans="1:37" ht="15" customHeight="1" x14ac:dyDescent="0.2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4"/>
      <c r="P20" s="43"/>
      <c r="Q20" s="46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9"/>
    </row>
    <row r="21" spans="1:37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4"/>
      <c r="P21" s="43"/>
      <c r="Q21" s="46"/>
      <c r="R21" s="43"/>
      <c r="S21" s="24"/>
      <c r="T21" s="24"/>
      <c r="U21" s="76"/>
      <c r="V21" s="24"/>
      <c r="W21" s="24"/>
      <c r="X21" s="76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24"/>
      <c r="T22" s="24"/>
      <c r="U22" s="76"/>
      <c r="V22" s="24"/>
      <c r="W22" s="24"/>
      <c r="X22" s="76"/>
      <c r="Y22" s="76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43"/>
      <c r="T23" s="24"/>
      <c r="U23" s="24"/>
      <c r="V23" s="24"/>
      <c r="W23" s="24"/>
      <c r="X23" s="76"/>
      <c r="Y23" s="7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3"/>
      <c r="C24" s="1"/>
      <c r="D24" s="43"/>
      <c r="E24" s="43"/>
      <c r="F24" s="43"/>
      <c r="G24" s="43"/>
      <c r="H24" s="43"/>
      <c r="I24" s="43"/>
      <c r="J24" s="43"/>
      <c r="K24" s="43"/>
      <c r="L24" s="43"/>
      <c r="M24" s="77"/>
      <c r="N24" s="77"/>
      <c r="O24" s="24"/>
      <c r="P24" s="43"/>
      <c r="Q24" s="46"/>
      <c r="R24" s="43"/>
      <c r="S24" s="43"/>
      <c r="T24" s="24"/>
      <c r="U24" s="24"/>
      <c r="V24" s="24"/>
      <c r="W24" s="24"/>
      <c r="X24" s="76"/>
      <c r="Y24" s="7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6"/>
      <c r="Y153" s="7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6"/>
      <c r="Y154" s="7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6"/>
      <c r="Y155" s="7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6"/>
      <c r="Y156" s="7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6"/>
      <c r="Y157" s="7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6"/>
      <c r="Y158" s="7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6"/>
      <c r="Y159" s="7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6"/>
      <c r="Y160" s="7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6"/>
      <c r="Y161" s="7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6"/>
      <c r="Y162" s="7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6"/>
      <c r="Y163" s="7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6"/>
      <c r="Y164" s="7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6"/>
      <c r="Y165" s="7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6"/>
      <c r="Y166" s="7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6"/>
      <c r="Y167" s="7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6"/>
      <c r="Y168" s="7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6"/>
      <c r="Y169" s="7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6"/>
      <c r="Y170" s="7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6"/>
      <c r="Y171" s="7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6"/>
      <c r="Y172" s="7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6"/>
      <c r="Y173" s="7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6"/>
      <c r="Y174" s="7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6"/>
      <c r="Y175" s="7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6"/>
      <c r="Y176" s="7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6"/>
      <c r="Y177" s="7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6"/>
      <c r="Y178" s="7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6"/>
      <c r="Y179" s="7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6"/>
      <c r="Y180" s="7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6"/>
      <c r="Y181" s="7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6"/>
      <c r="Y182" s="7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6"/>
      <c r="Y183" s="7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6"/>
      <c r="Y184" s="7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6"/>
      <c r="Y185" s="7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6"/>
      <c r="Y186" s="7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6"/>
      <c r="Y187" s="7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6"/>
      <c r="Y188" s="7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6"/>
      <c r="Y189" s="7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6"/>
      <c r="Y190" s="7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6"/>
      <c r="Y191" s="7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6"/>
      <c r="Y192" s="7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6"/>
      <c r="Y193" s="7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6"/>
      <c r="Y194" s="7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62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6" t="s">
        <v>52</v>
      </c>
      <c r="C2" s="97"/>
      <c r="D2" s="98"/>
      <c r="E2" s="13" t="s">
        <v>13</v>
      </c>
      <c r="F2" s="14"/>
      <c r="G2" s="14"/>
      <c r="H2" s="14"/>
      <c r="I2" s="20"/>
      <c r="J2" s="15"/>
      <c r="K2" s="99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100" t="s">
        <v>55</v>
      </c>
      <c r="Y2" s="101"/>
      <c r="Z2" s="102"/>
      <c r="AA2" s="13" t="s">
        <v>13</v>
      </c>
      <c r="AB2" s="14"/>
      <c r="AC2" s="14"/>
      <c r="AD2" s="14"/>
      <c r="AE2" s="20"/>
      <c r="AF2" s="15"/>
      <c r="AG2" s="99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10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57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57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2"/>
      <c r="E4" s="31"/>
      <c r="F4" s="31"/>
      <c r="G4" s="31"/>
      <c r="H4" s="32"/>
      <c r="I4" s="31"/>
      <c r="J4" s="104"/>
      <c r="K4" s="30"/>
      <c r="L4" s="105"/>
      <c r="M4" s="18"/>
      <c r="N4" s="18"/>
      <c r="O4" s="18"/>
      <c r="P4" s="24"/>
      <c r="Q4" s="31"/>
      <c r="R4" s="31"/>
      <c r="S4" s="32"/>
      <c r="T4" s="31"/>
      <c r="U4" s="31"/>
      <c r="V4" s="106"/>
      <c r="W4" s="30"/>
      <c r="X4" s="31">
        <v>2007</v>
      </c>
      <c r="Y4" s="31" t="s">
        <v>42</v>
      </c>
      <c r="Z4" s="2" t="s">
        <v>39</v>
      </c>
      <c r="AA4" s="31">
        <v>5</v>
      </c>
      <c r="AB4" s="31">
        <v>0</v>
      </c>
      <c r="AC4" s="31">
        <v>0</v>
      </c>
      <c r="AD4" s="31">
        <v>4</v>
      </c>
      <c r="AE4" s="31">
        <v>12</v>
      </c>
      <c r="AF4" s="35">
        <v>0.44440000000000002</v>
      </c>
      <c r="AG4" s="130">
        <v>27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7"/>
      <c r="AS4" s="10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2"/>
      <c r="E5" s="31"/>
      <c r="F5" s="31"/>
      <c r="G5" s="31"/>
      <c r="H5" s="32"/>
      <c r="I5" s="31"/>
      <c r="J5" s="104"/>
      <c r="K5" s="30"/>
      <c r="L5" s="105"/>
      <c r="M5" s="18"/>
      <c r="N5" s="18"/>
      <c r="O5" s="18"/>
      <c r="P5" s="24"/>
      <c r="Q5" s="31"/>
      <c r="R5" s="31"/>
      <c r="S5" s="32"/>
      <c r="T5" s="31"/>
      <c r="U5" s="31"/>
      <c r="V5" s="106"/>
      <c r="W5" s="30"/>
      <c r="X5" s="31">
        <v>2008</v>
      </c>
      <c r="Y5" s="31" t="s">
        <v>35</v>
      </c>
      <c r="Z5" s="2" t="s">
        <v>39</v>
      </c>
      <c r="AA5" s="31">
        <v>5</v>
      </c>
      <c r="AB5" s="31">
        <v>0</v>
      </c>
      <c r="AC5" s="31">
        <v>1</v>
      </c>
      <c r="AD5" s="31">
        <v>3</v>
      </c>
      <c r="AE5" s="31">
        <v>8</v>
      </c>
      <c r="AF5" s="35">
        <v>0.36359999999999998</v>
      </c>
      <c r="AG5" s="130">
        <v>22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7"/>
      <c r="AS5" s="10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2"/>
      <c r="E6" s="31"/>
      <c r="F6" s="31"/>
      <c r="G6" s="31"/>
      <c r="H6" s="32"/>
      <c r="I6" s="31"/>
      <c r="J6" s="104"/>
      <c r="K6" s="30"/>
      <c r="L6" s="105"/>
      <c r="M6" s="18"/>
      <c r="N6" s="18"/>
      <c r="O6" s="18"/>
      <c r="P6" s="24"/>
      <c r="Q6" s="31"/>
      <c r="R6" s="31"/>
      <c r="S6" s="32"/>
      <c r="T6" s="31"/>
      <c r="U6" s="31"/>
      <c r="V6" s="106"/>
      <c r="W6" s="30"/>
      <c r="X6" s="31"/>
      <c r="Y6" s="31"/>
      <c r="Z6" s="2"/>
      <c r="AA6" s="31"/>
      <c r="AB6" s="31"/>
      <c r="AC6" s="31"/>
      <c r="AD6" s="31"/>
      <c r="AE6" s="31"/>
      <c r="AF6" s="35"/>
      <c r="AG6" s="1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7"/>
      <c r="AS6" s="10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4"/>
      <c r="D7" s="2"/>
      <c r="E7" s="31"/>
      <c r="F7" s="31"/>
      <c r="G7" s="31"/>
      <c r="H7" s="32"/>
      <c r="I7" s="31"/>
      <c r="J7" s="104"/>
      <c r="K7" s="30"/>
      <c r="L7" s="105"/>
      <c r="M7" s="18"/>
      <c r="N7" s="18"/>
      <c r="O7" s="18"/>
      <c r="P7" s="24"/>
      <c r="Q7" s="31"/>
      <c r="R7" s="31"/>
      <c r="S7" s="32"/>
      <c r="T7" s="31"/>
      <c r="U7" s="31"/>
      <c r="V7" s="106"/>
      <c r="W7" s="30"/>
      <c r="X7" s="31">
        <v>2010</v>
      </c>
      <c r="Y7" s="31" t="s">
        <v>43</v>
      </c>
      <c r="Z7" s="2" t="s">
        <v>39</v>
      </c>
      <c r="AA7" s="31">
        <v>5</v>
      </c>
      <c r="AB7" s="31">
        <v>0</v>
      </c>
      <c r="AC7" s="31">
        <v>11</v>
      </c>
      <c r="AD7" s="31">
        <v>5</v>
      </c>
      <c r="AE7" s="31">
        <v>22</v>
      </c>
      <c r="AF7" s="35">
        <v>0.53649999999999998</v>
      </c>
      <c r="AG7" s="130">
        <v>41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7"/>
      <c r="AS7" s="10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2"/>
      <c r="E8" s="31"/>
      <c r="F8" s="31"/>
      <c r="G8" s="31"/>
      <c r="H8" s="32"/>
      <c r="I8" s="31"/>
      <c r="J8" s="104"/>
      <c r="K8" s="30"/>
      <c r="L8" s="105"/>
      <c r="M8" s="18"/>
      <c r="N8" s="18"/>
      <c r="O8" s="18"/>
      <c r="P8" s="24"/>
      <c r="Q8" s="31"/>
      <c r="R8" s="31"/>
      <c r="S8" s="32"/>
      <c r="T8" s="31"/>
      <c r="U8" s="31"/>
      <c r="V8" s="106"/>
      <c r="W8" s="30"/>
      <c r="X8" s="31">
        <v>2011</v>
      </c>
      <c r="Y8" s="31" t="s">
        <v>51</v>
      </c>
      <c r="Z8" s="2" t="s">
        <v>39</v>
      </c>
      <c r="AA8" s="31">
        <v>6</v>
      </c>
      <c r="AB8" s="31">
        <v>0</v>
      </c>
      <c r="AC8" s="31">
        <v>7</v>
      </c>
      <c r="AD8" s="31">
        <v>2</v>
      </c>
      <c r="AE8" s="31">
        <v>24</v>
      </c>
      <c r="AF8" s="35">
        <v>0.6</v>
      </c>
      <c r="AG8" s="130">
        <v>40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7"/>
      <c r="AS8" s="10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109" t="s">
        <v>58</v>
      </c>
      <c r="C9" s="110"/>
      <c r="D9" s="111"/>
      <c r="E9" s="112">
        <f>SUM(E4:E8)</f>
        <v>0</v>
      </c>
      <c r="F9" s="112">
        <f>SUM(F4:F8)</f>
        <v>0</v>
      </c>
      <c r="G9" s="112">
        <f>SUM(G4:G8)</f>
        <v>0</v>
      </c>
      <c r="H9" s="112">
        <f>SUM(H4:H8)</f>
        <v>0</v>
      </c>
      <c r="I9" s="112">
        <f>SUM(I4:I8)</f>
        <v>0</v>
      </c>
      <c r="J9" s="113">
        <v>0</v>
      </c>
      <c r="K9" s="99">
        <f>SUM(K4:K8)</f>
        <v>0</v>
      </c>
      <c r="L9" s="22"/>
      <c r="M9" s="20"/>
      <c r="N9" s="114"/>
      <c r="O9" s="115"/>
      <c r="P9" s="24"/>
      <c r="Q9" s="112">
        <f>SUM(Q4:Q8)</f>
        <v>0</v>
      </c>
      <c r="R9" s="112">
        <f>SUM(R4:R8)</f>
        <v>0</v>
      </c>
      <c r="S9" s="112">
        <f>SUM(S4:S8)</f>
        <v>0</v>
      </c>
      <c r="T9" s="112">
        <f>SUM(T4:T8)</f>
        <v>0</v>
      </c>
      <c r="U9" s="112">
        <f>SUM(U4:U8)</f>
        <v>0</v>
      </c>
      <c r="V9" s="41">
        <v>0</v>
      </c>
      <c r="W9" s="99">
        <f>SUM(W4:W8)</f>
        <v>0</v>
      </c>
      <c r="X9" s="16" t="s">
        <v>58</v>
      </c>
      <c r="Y9" s="17"/>
      <c r="Z9" s="15"/>
      <c r="AA9" s="112">
        <f>SUM(AA4:AA8)</f>
        <v>21</v>
      </c>
      <c r="AB9" s="112">
        <f>SUM(AB4:AB8)</f>
        <v>0</v>
      </c>
      <c r="AC9" s="112">
        <f>SUM(AC4:AC8)</f>
        <v>19</v>
      </c>
      <c r="AD9" s="112">
        <f>SUM(AD4:AD8)</f>
        <v>14</v>
      </c>
      <c r="AE9" s="112">
        <f>SUM(AE4:AE8)</f>
        <v>66</v>
      </c>
      <c r="AF9" s="113">
        <f>PRODUCT(AE9/AG9)</f>
        <v>0.50769230769230766</v>
      </c>
      <c r="AG9" s="99">
        <f>SUM(AG4:AG8)</f>
        <v>130</v>
      </c>
      <c r="AH9" s="22"/>
      <c r="AI9" s="20"/>
      <c r="AJ9" s="114"/>
      <c r="AK9" s="115"/>
      <c r="AL9" s="24"/>
      <c r="AM9" s="112">
        <f>SUM(AM4:AM8)</f>
        <v>0</v>
      </c>
      <c r="AN9" s="112">
        <f>SUM(AN4:AN8)</f>
        <v>0</v>
      </c>
      <c r="AO9" s="112">
        <f>SUM(AO4:AO8)</f>
        <v>0</v>
      </c>
      <c r="AP9" s="112">
        <f>SUM(AP4:AP8)</f>
        <v>0</v>
      </c>
      <c r="AQ9" s="112">
        <f>SUM(AQ4:AQ8)</f>
        <v>0</v>
      </c>
      <c r="AR9" s="113">
        <v>0</v>
      </c>
      <c r="AS9" s="103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30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30"/>
      <c r="X10" s="43"/>
      <c r="Y10" s="43"/>
      <c r="Z10" s="43"/>
      <c r="AA10" s="43"/>
      <c r="AB10" s="43"/>
      <c r="AC10" s="43"/>
      <c r="AD10" s="43"/>
      <c r="AE10" s="43"/>
      <c r="AF10" s="44"/>
      <c r="AG10" s="30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16" t="s">
        <v>59</v>
      </c>
      <c r="C11" s="117"/>
      <c r="D11" s="11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60</v>
      </c>
      <c r="O11" s="18" t="s">
        <v>61</v>
      </c>
      <c r="Q11" s="46"/>
      <c r="R11" s="46" t="s">
        <v>44</v>
      </c>
      <c r="S11" s="46"/>
      <c r="T11" s="43" t="s">
        <v>45</v>
      </c>
      <c r="U11" s="24"/>
      <c r="V11" s="30"/>
      <c r="W11" s="30"/>
      <c r="X11" s="119"/>
      <c r="Y11" s="119"/>
      <c r="Z11" s="119"/>
      <c r="AA11" s="119"/>
      <c r="AB11" s="119"/>
      <c r="AC11" s="46"/>
      <c r="AD11" s="46"/>
      <c r="AE11" s="46"/>
      <c r="AF11" s="43"/>
      <c r="AG11" s="43"/>
      <c r="AH11" s="43"/>
      <c r="AI11" s="43"/>
      <c r="AJ11" s="43"/>
      <c r="AK11" s="43"/>
      <c r="AM11" s="30"/>
      <c r="AN11" s="119"/>
      <c r="AO11" s="119"/>
      <c r="AP11" s="119"/>
      <c r="AQ11" s="119"/>
      <c r="AR11" s="119"/>
      <c r="AS11" s="11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12</v>
      </c>
      <c r="C12" s="12"/>
      <c r="D12" s="50"/>
      <c r="E12" s="120">
        <v>1</v>
      </c>
      <c r="F12" s="120">
        <v>0</v>
      </c>
      <c r="G12" s="120">
        <v>0</v>
      </c>
      <c r="H12" s="120">
        <v>0</v>
      </c>
      <c r="I12" s="120">
        <v>2</v>
      </c>
      <c r="J12" s="121">
        <v>0.5</v>
      </c>
      <c r="K12" s="43">
        <f>PRODUCT(I12/J12)</f>
        <v>4</v>
      </c>
      <c r="L12" s="122">
        <f>PRODUCT((F12+G12)/E12)</f>
        <v>0</v>
      </c>
      <c r="M12" s="122">
        <f>PRODUCT(H12/E12)</f>
        <v>0</v>
      </c>
      <c r="N12" s="122">
        <f>PRODUCT((F12+G12+H12)/E12)</f>
        <v>0</v>
      </c>
      <c r="O12" s="122">
        <f>PRODUCT(I12/E12)</f>
        <v>2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23" t="s">
        <v>52</v>
      </c>
      <c r="C13" s="124"/>
      <c r="D13" s="125"/>
      <c r="E13" s="120">
        <f>PRODUCT(E9+Q9)</f>
        <v>0</v>
      </c>
      <c r="F13" s="120">
        <f>PRODUCT(F9+R9)</f>
        <v>0</v>
      </c>
      <c r="G13" s="120">
        <f>PRODUCT(G9+S9)</f>
        <v>0</v>
      </c>
      <c r="H13" s="120">
        <f>PRODUCT(H9+T9)</f>
        <v>0</v>
      </c>
      <c r="I13" s="120">
        <f>PRODUCT(I9+U9)</f>
        <v>0</v>
      </c>
      <c r="J13" s="121">
        <v>0</v>
      </c>
      <c r="K13" s="43">
        <f>PRODUCT(K9+W9)</f>
        <v>0</v>
      </c>
      <c r="L13" s="122">
        <v>0</v>
      </c>
      <c r="M13" s="122">
        <v>0</v>
      </c>
      <c r="N13" s="122">
        <v>0</v>
      </c>
      <c r="O13" s="122">
        <v>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7" t="s">
        <v>55</v>
      </c>
      <c r="C14" s="126"/>
      <c r="D14" s="28"/>
      <c r="E14" s="120">
        <f>PRODUCT(AA9+AM9)</f>
        <v>21</v>
      </c>
      <c r="F14" s="120">
        <f>PRODUCT(AB9+AN9)</f>
        <v>0</v>
      </c>
      <c r="G14" s="120">
        <f>PRODUCT(AC9+AO9)</f>
        <v>19</v>
      </c>
      <c r="H14" s="120">
        <f>PRODUCT(AD9+AP9)</f>
        <v>14</v>
      </c>
      <c r="I14" s="120">
        <f>PRODUCT(AE9+AQ9)</f>
        <v>66</v>
      </c>
      <c r="J14" s="121">
        <f>PRODUCT(I14/K14)</f>
        <v>0.50769230769230766</v>
      </c>
      <c r="K14" s="24">
        <f>PRODUCT(AG9+AS9)</f>
        <v>130</v>
      </c>
      <c r="L14" s="122">
        <f>PRODUCT((F14+G14)/E14)</f>
        <v>0.90476190476190477</v>
      </c>
      <c r="M14" s="122">
        <f>PRODUCT(H14/E14)</f>
        <v>0.66666666666666663</v>
      </c>
      <c r="N14" s="122">
        <f>PRODUCT((F14+G14+H14)/E14)</f>
        <v>1.5714285714285714</v>
      </c>
      <c r="O14" s="122">
        <f>PRODUCT(I14/E14)</f>
        <v>3.1428571428571428</v>
      </c>
      <c r="Q14" s="46"/>
      <c r="R14" s="46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27" t="s">
        <v>58</v>
      </c>
      <c r="C15" s="128"/>
      <c r="D15" s="129"/>
      <c r="E15" s="120">
        <f>SUM(E12:E14)</f>
        <v>22</v>
      </c>
      <c r="F15" s="120">
        <f t="shared" ref="F15:I15" si="0">SUM(F12:F14)</f>
        <v>0</v>
      </c>
      <c r="G15" s="120">
        <f t="shared" si="0"/>
        <v>19</v>
      </c>
      <c r="H15" s="120">
        <f t="shared" si="0"/>
        <v>14</v>
      </c>
      <c r="I15" s="120">
        <f t="shared" si="0"/>
        <v>68</v>
      </c>
      <c r="J15" s="121">
        <f>PRODUCT(I15/K15)</f>
        <v>0.5074626865671642</v>
      </c>
      <c r="K15" s="43">
        <f>SUM(K12:K14)</f>
        <v>134</v>
      </c>
      <c r="L15" s="122">
        <f>PRODUCT((F15+G15)/E15)</f>
        <v>0.86363636363636365</v>
      </c>
      <c r="M15" s="122">
        <f>PRODUCT(H15/E15)</f>
        <v>0.63636363636363635</v>
      </c>
      <c r="N15" s="122">
        <f>PRODUCT((F15+G15+H15)/E15)</f>
        <v>1.5</v>
      </c>
      <c r="O15" s="122">
        <f>PRODUCT(I15/E15)</f>
        <v>3.0909090909090908</v>
      </c>
      <c r="Q15" s="24"/>
      <c r="R15" s="24"/>
      <c r="S15" s="24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4"/>
      <c r="AL180" s="24"/>
    </row>
    <row r="181" spans="12:38" x14ac:dyDescent="0.25">
      <c r="R181" s="30"/>
      <c r="S181" s="3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2018-11-20T10:06:07Z</dcterms:modified>
</cp:coreProperties>
</file>