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AS7" i="5"/>
  <c r="AG7" i="5"/>
  <c r="AE7" i="5"/>
  <c r="AD7" i="5"/>
  <c r="AC7" i="5"/>
  <c r="AB7" i="5"/>
  <c r="AA7" i="5"/>
  <c r="AG4" i="5"/>
  <c r="AF7" i="5" l="1"/>
  <c r="AR7" i="5"/>
  <c r="I12" i="5"/>
  <c r="G12" i="5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F7" i="5"/>
  <c r="F11" i="5" s="1"/>
  <c r="E7" i="5"/>
  <c r="E11" i="5" s="1"/>
  <c r="I13" i="5" l="1"/>
  <c r="G13" i="5"/>
  <c r="E13" i="5"/>
  <c r="E12" i="5"/>
  <c r="K12" i="5"/>
  <c r="K13" i="5" s="1"/>
  <c r="F12" i="5"/>
  <c r="F13" i="5" s="1"/>
  <c r="H12" i="5"/>
  <c r="M12" i="5" s="1"/>
  <c r="L12" i="5"/>
  <c r="O12" i="5"/>
  <c r="J13" i="5" l="1"/>
  <c r="O13" i="5"/>
  <c r="J12" i="5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<sst xmlns="http://schemas.openxmlformats.org/spreadsheetml/2006/main" count="74" uniqueCount="33">
  <si>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</si>
  <si>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</si>
  <si>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</si>
  <si>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</si>
  <si>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</si>
  <si>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</si>
  <si>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</si>
  <si>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</si>
  <si>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</si>
  <si>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</si>
  <si>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</si>
  <si>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</si>
  <si>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</si>
  <si>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</si>
  <si>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</si>
  <si>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</si>
  <si>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</si>
  <si>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</si>
  <si>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</si>
  <si>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</si>
  <si>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</si>
  <si>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</si>
  <si>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</si>
  <si>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</si>
  <si>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Rauli Lilja</t>
  </si>
  <si>
    <t>3.</t>
  </si>
  <si>
    <t>JoKo  2</t>
  </si>
  <si>
    <t>JoKo = Jokioisten Koetus  (1902),  kasvattajaseura</t>
  </si>
  <si>
    <t>7.</t>
  </si>
  <si>
    <t>JoKo jun = Jokioisten Koetus juniorit  (2018)</t>
  </si>
  <si>
    <t>JoKo jun</t>
  </si>
  <si>
    <t>15.1.1989   Jokioinen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</si>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</sst>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7</v>
      </c>
      <c r="AB4" s="12">
        <v>1</v>
      </c>
      <c r="AC4" s="12">
        <v>2</v>
      </c>
      <c r="AD4" s="12">
        <v>10</v>
      </c>
      <c r="AE4" s="12">
        <v>15</v>
      </c>
      <c r="AF4" s="66">
        <v>0.5</v>
      </c>
      <c r="AG4" s="67">
        <f>PRODUCT(AE4/AF4)</f>
        <v>30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4</v>
      </c>
      <c r="AR4" s="59">
        <v>0.44440000000000002</v>
      </c>
      <c r="AS4" s="10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30</v>
      </c>
      <c r="AA5" s="12">
        <v>11</v>
      </c>
      <c r="AB5" s="12">
        <v>1</v>
      </c>
      <c r="AC5" s="12">
        <v>0</v>
      </c>
      <c r="AD5" s="12">
        <v>6</v>
      </c>
      <c r="AE5" s="12">
        <v>33</v>
      </c>
      <c r="AF5" s="66">
        <v>0.5</v>
      </c>
      <c r="AG5" s="19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32</v>
      </c>
      <c r="Z6" s="1" t="s">
        <v>30</v>
      </c>
      <c r="AA6" s="12">
        <v>7</v>
      </c>
      <c r="AB6" s="12">
        <v>1</v>
      </c>
      <c r="AC6" s="12">
        <v>0</v>
      </c>
      <c r="AD6" s="12">
        <v>6</v>
      </c>
      <c r="AE6" s="12">
        <v>19</v>
      </c>
      <c r="AF6" s="32">
        <v>0.55879999999999996</v>
      </c>
      <c r="AG6" s="19">
        <v>34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25</v>
      </c>
      <c r="AB7" s="36">
        <f t="shared" ref="AB7:AG7" si="0">SUM(AB4:AB6)</f>
        <v>3</v>
      </c>
      <c r="AC7" s="36">
        <f t="shared" si="0"/>
        <v>2</v>
      </c>
      <c r="AD7" s="36">
        <f t="shared" si="0"/>
        <v>22</v>
      </c>
      <c r="AE7" s="36">
        <f t="shared" si="0"/>
        <v>67</v>
      </c>
      <c r="AF7" s="37">
        <f>PRODUCT(AE7/AG7)</f>
        <v>0.51538461538461533</v>
      </c>
      <c r="AG7" s="21">
        <f t="shared" si="0"/>
        <v>130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1">SUM(AN4:AN6)</f>
        <v>0</v>
      </c>
      <c r="AO7" s="36">
        <f t="shared" si="1"/>
        <v>0</v>
      </c>
      <c r="AP7" s="36">
        <f t="shared" si="1"/>
        <v>1</v>
      </c>
      <c r="AQ7" s="36">
        <f t="shared" si="1"/>
        <v>4</v>
      </c>
      <c r="AR7" s="37">
        <f>PRODUCT(AQ7/AS7)</f>
        <v>0.44444444444444442</v>
      </c>
      <c r="AS7" s="39">
        <f>SUM(AS4:AS6)</f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3</v>
      </c>
      <c r="G12" s="47">
        <f>PRODUCT(AC7+AO7)</f>
        <v>2</v>
      </c>
      <c r="H12" s="47">
        <f>PRODUCT(AD7+AP7)</f>
        <v>23</v>
      </c>
      <c r="I12" s="47">
        <f>PRODUCT(AE7+AQ7)</f>
        <v>71</v>
      </c>
      <c r="J12" s="60">
        <f>PRODUCT(I12/K12)</f>
        <v>0.51079136690647486</v>
      </c>
      <c r="K12" s="10">
        <f>PRODUCT(AG7+AS7)</f>
        <v>139</v>
      </c>
      <c r="L12" s="53">
        <f>PRODUCT((F12+G12)/E12)</f>
        <v>0.18518518518518517</v>
      </c>
      <c r="M12" s="53">
        <f>PRODUCT(H12/E12)</f>
        <v>0.85185185185185186</v>
      </c>
      <c r="N12" s="53">
        <f>PRODUCT((F12+G12+H12)/E12)</f>
        <v>1.037037037037037</v>
      </c>
      <c r="O12" s="53">
        <f>PRODUCT(I12/E12)</f>
        <v>2.6296296296296298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2">SUM(F10:F12)</f>
        <v>3</v>
      </c>
      <c r="G13" s="47">
        <f t="shared" si="2"/>
        <v>2</v>
      </c>
      <c r="H13" s="47">
        <f t="shared" si="2"/>
        <v>23</v>
      </c>
      <c r="I13" s="47">
        <f t="shared" si="2"/>
        <v>71</v>
      </c>
      <c r="J13" s="60">
        <f>PRODUCT(I13/K13)</f>
        <v>0.51079136690647486</v>
      </c>
      <c r="K13" s="16">
        <f>SUM(K10:K12)</f>
        <v>139</v>
      </c>
      <c r="L13" s="53">
        <f>PRODUCT((F13+G13)/E13)</f>
        <v>0.18518518518518517</v>
      </c>
      <c r="M13" s="53">
        <f>PRODUCT(H13/E13)</f>
        <v>0.85185185185185186</v>
      </c>
      <c r="N13" s="53">
        <f>PRODUCT((F13+G13+H13)/E13)</f>
        <v>1.037037037037037</v>
      </c>
      <c r="O13" s="53">
        <f>PRODUCT(I13/E13)</f>
        <v>2.6296296296296298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2020-08-31T16:42:11Z</dcterms:modified>
</cp:coreProperties>
</file>