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R8" i="5" s="1"/>
  <c r="AG5" i="5" l="1"/>
  <c r="AQ8" i="5" l="1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G8" i="5"/>
  <c r="G12" i="5" s="1"/>
  <c r="G14" i="5" s="1"/>
  <c r="F8" i="5"/>
  <c r="F12" i="5" s="1"/>
  <c r="E8" i="5"/>
  <c r="E12" i="5" s="1"/>
  <c r="E14" i="5" s="1"/>
  <c r="K14" i="5" l="1"/>
  <c r="I14" i="5"/>
  <c r="O14" i="5" s="1"/>
  <c r="F13" i="5"/>
  <c r="F14" i="5" s="1"/>
  <c r="H13" i="5"/>
  <c r="M13" i="5" s="1"/>
  <c r="L13" i="5"/>
  <c r="O13" i="5"/>
  <c r="J13" i="5"/>
  <c r="AF8" i="5"/>
  <c r="J14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<sst xmlns="http://schemas.openxmlformats.org/spreadsheetml/2006/main" count="76" uniqueCount="31">
  <si>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</si>
  <si>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</si>
  <si>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</si>
  <si>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</si>
  <si>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</si>
  <si>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</si>
  <si>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</si>
  <si>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</si>
  <si>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</si>
  <si>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</si>
  <si>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</si>
  <si>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</si>
  <si>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</si>
  <si>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</si>
  <si>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</si>
  <si>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</si>
  <si>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</si>
  <si>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</si>
  <si>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</si>
  <si>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</si>
  <si>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</si>
  <si>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</si>
  <si>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</si>
  <si>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</si>
  <si>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Otto Levy</t>
  </si>
  <si>
    <t>6.</t>
  </si>
  <si>
    <t>KeKi  2</t>
  </si>
  <si>
    <t>5.</t>
  </si>
  <si>
    <t>29.10.2001   Kempele</t>
  </si>
  <si>
    <t>KeKi = Kempeleen Kiri  (1915),  kasvattajaseura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</si>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</sst>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5</v>
      </c>
      <c r="AB5" s="12">
        <v>1</v>
      </c>
      <c r="AC5" s="12">
        <v>3</v>
      </c>
      <c r="AD5" s="12">
        <v>4</v>
      </c>
      <c r="AE5" s="12">
        <v>16</v>
      </c>
      <c r="AF5" s="68">
        <v>0.5333</v>
      </c>
      <c r="AG5" s="69">
        <f>PRODUCT(AE5/AF5)</f>
        <v>30.001875117194825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27</v>
      </c>
      <c r="Z6" s="1" t="s">
        <v>26</v>
      </c>
      <c r="AA6" s="12">
        <v>13</v>
      </c>
      <c r="AB6" s="12">
        <v>1</v>
      </c>
      <c r="AC6" s="12">
        <v>3</v>
      </c>
      <c r="AD6" s="12">
        <v>23</v>
      </c>
      <c r="AE6" s="12">
        <v>58</v>
      </c>
      <c r="AF6" s="68">
        <v>0.61050000000000004</v>
      </c>
      <c r="AG6" s="19">
        <v>95</v>
      </c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30</v>
      </c>
      <c r="Z7" s="1" t="s">
        <v>26</v>
      </c>
      <c r="AA7" s="12">
        <v>8</v>
      </c>
      <c r="AB7" s="12">
        <v>0</v>
      </c>
      <c r="AC7" s="12">
        <v>1</v>
      </c>
      <c r="AD7" s="12">
        <v>13</v>
      </c>
      <c r="AE7" s="12">
        <v>28</v>
      </c>
      <c r="AF7" s="32">
        <v>0.56000000000000005</v>
      </c>
      <c r="AG7" s="19">
        <v>50</v>
      </c>
      <c r="AH7" s="40"/>
      <c r="AI7" s="7" t="s">
        <v>27</v>
      </c>
      <c r="AJ7" s="7"/>
      <c r="AK7" s="7"/>
      <c r="AL7" s="70"/>
      <c r="AM7" s="12">
        <v>2</v>
      </c>
      <c r="AN7" s="12">
        <v>0</v>
      </c>
      <c r="AO7" s="12">
        <v>1</v>
      </c>
      <c r="AP7" s="12">
        <v>3</v>
      </c>
      <c r="AQ7" s="12">
        <v>8</v>
      </c>
      <c r="AR7" s="65">
        <v>0.66659999999999997</v>
      </c>
      <c r="AS7" s="19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27</v>
      </c>
      <c r="AB8" s="36">
        <f>SUM(AB4:AB7)</f>
        <v>2</v>
      </c>
      <c r="AC8" s="36">
        <f>SUM(AC4:AC7)</f>
        <v>7</v>
      </c>
      <c r="AD8" s="36">
        <f>SUM(AD4:AD7)</f>
        <v>40</v>
      </c>
      <c r="AE8" s="36">
        <f>SUM(AE4:AE7)</f>
        <v>102</v>
      </c>
      <c r="AF8" s="37">
        <f>PRODUCT(AE8/AG8)</f>
        <v>0.57626508155614009</v>
      </c>
      <c r="AG8" s="21">
        <f>SUM(AG4:AG7)</f>
        <v>177.00187511719483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1</v>
      </c>
      <c r="AP8" s="36">
        <f>SUM(AP4:AP7)</f>
        <v>3</v>
      </c>
      <c r="AQ8" s="36">
        <f>SUM(AQ4:AQ7)</f>
        <v>8</v>
      </c>
      <c r="AR8" s="37">
        <f>PRODUCT(AQ8/AS8)</f>
        <v>0.66666666666666663</v>
      </c>
      <c r="AS8" s="39">
        <f>SUM(AS4:AS7)</f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29</v>
      </c>
      <c r="F13" s="47">
        <f>PRODUCT(AB8+AN8)</f>
        <v>2</v>
      </c>
      <c r="G13" s="47">
        <f>PRODUCT(AC8+AO8)</f>
        <v>8</v>
      </c>
      <c r="H13" s="47">
        <f>PRODUCT(AD8+AP8)</f>
        <v>43</v>
      </c>
      <c r="I13" s="47">
        <f>PRODUCT(AE8+AQ8)</f>
        <v>110</v>
      </c>
      <c r="J13" s="60">
        <f>PRODUCT(I13/K13)</f>
        <v>0.58200480779247321</v>
      </c>
      <c r="K13" s="10">
        <f>PRODUCT(AG8+AS8)</f>
        <v>189.00187511719483</v>
      </c>
      <c r="L13" s="53">
        <f>PRODUCT((F13+G13)/E13)</f>
        <v>0.34482758620689657</v>
      </c>
      <c r="M13" s="53">
        <f>PRODUCT(H13/E13)</f>
        <v>1.4827586206896552</v>
      </c>
      <c r="N13" s="53">
        <f>PRODUCT((F13+G13+H13)/E13)</f>
        <v>1.8275862068965518</v>
      </c>
      <c r="O13" s="53">
        <f>PRODUCT(I13/E13)</f>
        <v>3.7931034482758621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29</v>
      </c>
      <c r="F14" s="47">
        <f t="shared" ref="F14:I14" si="0">SUM(F11:F13)</f>
        <v>2</v>
      </c>
      <c r="G14" s="47">
        <f t="shared" si="0"/>
        <v>8</v>
      </c>
      <c r="H14" s="47">
        <f t="shared" si="0"/>
        <v>43</v>
      </c>
      <c r="I14" s="47">
        <f t="shared" si="0"/>
        <v>110</v>
      </c>
      <c r="J14" s="60">
        <f>PRODUCT(I14/K14)</f>
        <v>0.58200480779247321</v>
      </c>
      <c r="K14" s="16">
        <f>SUM(K11:K13)</f>
        <v>189.00187511719483</v>
      </c>
      <c r="L14" s="53">
        <f>PRODUCT((F14+G14)/E14)</f>
        <v>0.34482758620689657</v>
      </c>
      <c r="M14" s="53">
        <f>PRODUCT(H14/E14)</f>
        <v>1.4827586206896552</v>
      </c>
      <c r="N14" s="53">
        <f>PRODUCT((F14+G14+H14)/E14)</f>
        <v>1.8275862068965518</v>
      </c>
      <c r="O14" s="53">
        <f>PRODUCT(I14/E14)</f>
        <v>3.7931034482758621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2020-09-04T11:12:05Z</dcterms:modified>
</cp:coreProperties>
</file>