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F16" i="5"/>
  <c r="H16" i="5"/>
  <c r="M16" i="5" s="1"/>
  <c r="L16" i="5"/>
  <c r="J17" i="5"/>
  <c r="O17" i="5"/>
  <c r="O16" i="5"/>
  <c r="F17" i="5"/>
  <c r="AF11" i="5"/>
  <c r="J16" i="5" l="1"/>
  <c r="H17" i="5"/>
  <c r="M17" i="5" s="1"/>
  <c r="N16" i="5"/>
  <c r="N17" i="5"/>
  <c r="L17" i="5"/>
</calcChain>
</file>

<file path=xl/sharedStrings.xml><?xml version="1.0" encoding="utf-8"?>
<sst xmlns="http://schemas.openxmlformats.org/spreadsheetml/2006/main" count="77" uniqueCount="30">
  <si>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</si>
  <si>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</si>
  <si>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</si>
  <si>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</si>
  <si>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</si>
  <si>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</si>
  <si>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</si>
  <si>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</si>
  <si>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</si>
  <si>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</si>
  <si>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</si>
  <si>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</si>
  <si>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</si>
  <si>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</si>
  <si>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</si>
  <si>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</si>
  <si>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</si>
  <si>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</si>
  <si>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</si>
  <si>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</si>
  <si>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</si>
  <si>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</si>
  <si>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</si>
  <si>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</si>
  <si>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Jani Leskinen</t>
  </si>
  <si>
    <t>6.</t>
  </si>
  <si>
    <t>KPL  2</t>
  </si>
  <si>
    <t>2.</t>
  </si>
  <si>
    <t>3.1.1992   Kouvola</t>
  </si>
  <si>
    <t>KPL = Kouvolan Pallonlyöjät  (1931),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</si>
</sst>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2009</v>
      </c>
      <c r="Y4" s="12" t="s">
        <v>25</v>
      </c>
      <c r="Z4" s="1" t="s">
        <v>26</v>
      </c>
      <c r="AA4" s="12">
        <v>16</v>
      </c>
      <c r="AB4" s="12">
        <v>1</v>
      </c>
      <c r="AC4" s="12">
        <v>10</v>
      </c>
      <c r="AD4" s="12">
        <v>7</v>
      </c>
      <c r="AE4" s="12">
        <v>30</v>
      </c>
      <c r="AF4" s="68">
        <v>0.42849999999999999</v>
      </c>
      <c r="AG4" s="69">
        <v>70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2010</v>
      </c>
      <c r="Y5" s="12" t="s">
        <v>27</v>
      </c>
      <c r="Z5" s="1" t="s">
        <v>26</v>
      </c>
      <c r="AA5" s="12">
        <v>15</v>
      </c>
      <c r="AB5" s="12">
        <v>0</v>
      </c>
      <c r="AC5" s="12">
        <v>4</v>
      </c>
      <c r="AD5" s="12">
        <v>3</v>
      </c>
      <c r="AE5" s="12">
        <v>32</v>
      </c>
      <c r="AF5" s="68">
        <v>0.43240000000000001</v>
      </c>
      <c r="AG5" s="69">
        <v>74</v>
      </c>
      <c r="AH5" s="7"/>
      <c r="AI5" s="7"/>
      <c r="AJ5" s="7"/>
      <c r="AK5" s="7"/>
      <c r="AL5" s="10"/>
      <c r="AM5" s="12">
        <v>4</v>
      </c>
      <c r="AN5" s="12">
        <v>0</v>
      </c>
      <c r="AO5" s="12">
        <v>1</v>
      </c>
      <c r="AP5" s="12">
        <v>1</v>
      </c>
      <c r="AQ5" s="12">
        <v>2</v>
      </c>
      <c r="AR5" s="65">
        <v>0.125</v>
      </c>
      <c r="AS5" s="66">
        <v>16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8"/>
      <c r="AG6" s="6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2012</v>
      </c>
      <c r="Y7" s="12" t="s">
        <v>25</v>
      </c>
      <c r="Z7" s="1" t="s">
        <v>26</v>
      </c>
      <c r="AA7" s="12">
        <v>15</v>
      </c>
      <c r="AB7" s="12">
        <v>2</v>
      </c>
      <c r="AC7" s="12">
        <v>16</v>
      </c>
      <c r="AD7" s="12">
        <v>6</v>
      </c>
      <c r="AE7" s="12">
        <v>51</v>
      </c>
      <c r="AF7" s="68">
        <v>0.53120000000000001</v>
      </c>
      <c r="AG7" s="69">
        <v>96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1"/>
      <c r="AA8" s="12"/>
      <c r="AB8" s="12"/>
      <c r="AC8" s="12"/>
      <c r="AD8" s="12"/>
      <c r="AE8" s="12"/>
      <c r="AF8" s="68"/>
      <c r="AG8" s="6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2015</v>
      </c>
      <c r="Y9" s="12" t="s">
        <v>27</v>
      </c>
      <c r="Z9" s="1" t="s">
        <v>26</v>
      </c>
      <c r="AA9" s="12">
        <v>6</v>
      </c>
      <c r="AB9" s="12">
        <v>0</v>
      </c>
      <c r="AC9" s="12">
        <v>3</v>
      </c>
      <c r="AD9" s="12">
        <v>0</v>
      </c>
      <c r="AE9" s="12">
        <v>16</v>
      </c>
      <c r="AF9" s="68">
        <v>0.5</v>
      </c>
      <c r="AG9" s="69">
        <v>32</v>
      </c>
      <c r="AH9" s="7"/>
      <c r="AI9" s="7"/>
      <c r="AJ9" s="7"/>
      <c r="AK9" s="7"/>
      <c r="AL9" s="10"/>
      <c r="AM9" s="12">
        <v>5</v>
      </c>
      <c r="AN9" s="12">
        <v>1</v>
      </c>
      <c r="AO9" s="12">
        <v>10</v>
      </c>
      <c r="AP9" s="12">
        <v>2</v>
      </c>
      <c r="AQ9" s="12">
        <v>20</v>
      </c>
      <c r="AR9" s="65">
        <v>0.57140000000000002</v>
      </c>
      <c r="AS9" s="66">
        <v>35</v>
      </c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2016</v>
      </c>
      <c r="Y10" s="12" t="s">
        <v>27</v>
      </c>
      <c r="Z10" s="1" t="s">
        <v>26</v>
      </c>
      <c r="AA10" s="12">
        <v>1</v>
      </c>
      <c r="AB10" s="12">
        <v>0</v>
      </c>
      <c r="AC10" s="12">
        <v>0</v>
      </c>
      <c r="AD10" s="12">
        <v>1</v>
      </c>
      <c r="AE10" s="12">
        <v>5</v>
      </c>
      <c r="AF10" s="68">
        <v>0.83330000000000004</v>
      </c>
      <c r="AG10" s="69">
        <v>6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53</v>
      </c>
      <c r="AB11" s="36">
        <f>SUM(AB4:AB10)</f>
        <v>3</v>
      </c>
      <c r="AC11" s="36">
        <f>SUM(AC4:AC10)</f>
        <v>33</v>
      </c>
      <c r="AD11" s="36">
        <f>SUM(AD4:AD10)</f>
        <v>17</v>
      </c>
      <c r="AE11" s="36">
        <f>SUM(AE4:AE10)</f>
        <v>134</v>
      </c>
      <c r="AF11" s="37">
        <f>PRODUCT(AE11/AG11)</f>
        <v>0.48201438848920863</v>
      </c>
      <c r="AG11" s="21">
        <f>SUM(AG4:AG10)</f>
        <v>278</v>
      </c>
      <c r="AH11" s="18"/>
      <c r="AI11" s="29"/>
      <c r="AJ11" s="41"/>
      <c r="AK11" s="42"/>
      <c r="AL11" s="10"/>
      <c r="AM11" s="36">
        <f>SUM(AM4:AM10)</f>
        <v>9</v>
      </c>
      <c r="AN11" s="36">
        <f>SUM(AN4:AN10)</f>
        <v>1</v>
      </c>
      <c r="AO11" s="36">
        <f>SUM(AO4:AO10)</f>
        <v>11</v>
      </c>
      <c r="AP11" s="36">
        <f>SUM(AP4:AP10)</f>
        <v>3</v>
      </c>
      <c r="AQ11" s="36">
        <f>SUM(AQ4:AQ10)</f>
        <v>22</v>
      </c>
      <c r="AR11" s="37">
        <f>PRODUCT(AQ11/AS11)</f>
        <v>0.43137254901960786</v>
      </c>
      <c r="AS11" s="39">
        <f>SUM(AS4:AS10)</f>
        <v>51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29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62</v>
      </c>
      <c r="F16" s="47">
        <f>PRODUCT(AB11+AN11)</f>
        <v>4</v>
      </c>
      <c r="G16" s="47">
        <f>PRODUCT(AC11+AO11)</f>
        <v>44</v>
      </c>
      <c r="H16" s="47">
        <f>PRODUCT(AD11+AP11)</f>
        <v>20</v>
      </c>
      <c r="I16" s="47">
        <f>PRODUCT(AE11+AQ11)</f>
        <v>156</v>
      </c>
      <c r="J16" s="60">
        <f>PRODUCT(I16/K16)</f>
        <v>0.47416413373860183</v>
      </c>
      <c r="K16" s="10">
        <f>PRODUCT(AG11+AS11)</f>
        <v>329</v>
      </c>
      <c r="L16" s="53">
        <f>PRODUCT((F16+G16)/E16)</f>
        <v>0.77419354838709675</v>
      </c>
      <c r="M16" s="53">
        <f>PRODUCT(H16/E16)</f>
        <v>0.32258064516129031</v>
      </c>
      <c r="N16" s="53">
        <f>PRODUCT((F16+G16+H16)/E16)</f>
        <v>1.096774193548387</v>
      </c>
      <c r="O16" s="53">
        <f>PRODUCT(I16/E16)</f>
        <v>2.5161290322580645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62</v>
      </c>
      <c r="F17" s="47">
        <f t="shared" ref="F17:I17" si="0">SUM(F14:F16)</f>
        <v>4</v>
      </c>
      <c r="G17" s="47">
        <f t="shared" si="0"/>
        <v>44</v>
      </c>
      <c r="H17" s="47">
        <f t="shared" si="0"/>
        <v>20</v>
      </c>
      <c r="I17" s="47">
        <f t="shared" si="0"/>
        <v>156</v>
      </c>
      <c r="J17" s="60">
        <f>PRODUCT(I17/K17)</f>
        <v>0.47416413373860183</v>
      </c>
      <c r="K17" s="16">
        <f>SUM(K14:K16)</f>
        <v>329</v>
      </c>
      <c r="L17" s="53">
        <f>PRODUCT((F17+G17)/E17)</f>
        <v>0.77419354838709675</v>
      </c>
      <c r="M17" s="53">
        <f>PRODUCT(H17/E17)</f>
        <v>0.32258064516129031</v>
      </c>
      <c r="N17" s="53">
        <f>PRODUCT((F17+G17+H17)/E17)</f>
        <v>1.096774193548387</v>
      </c>
      <c r="O17" s="53">
        <f>PRODUCT(I17/E17)</f>
        <v>2.5161290322580645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2018-11-01T13:20:37Z</dcterms:modified>
</cp:coreProperties>
</file>