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15" i="3" l="1"/>
  <c r="M15" i="3"/>
  <c r="L15" i="3"/>
  <c r="K15" i="3" l="1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H18" i="3" l="1"/>
  <c r="I18" i="3"/>
  <c r="O17" i="3"/>
  <c r="M18" i="3"/>
  <c r="N17" i="3"/>
  <c r="M17" i="3"/>
  <c r="F18" i="3"/>
  <c r="L17" i="3"/>
  <c r="AA16" i="1"/>
  <c r="Z16" i="1"/>
  <c r="Y16" i="1"/>
  <c r="X16" i="1"/>
  <c r="W16" i="1"/>
  <c r="T16" i="1"/>
  <c r="S16" i="1"/>
  <c r="R16" i="1"/>
  <c r="Q16" i="1"/>
  <c r="P16" i="1"/>
  <c r="N18" i="3" l="1"/>
  <c r="L18" i="3"/>
  <c r="I6" i="2"/>
  <c r="G6" i="2"/>
</calcChain>
</file>

<file path=xl/sharedStrings.xml><?xml version="1.0" encoding="utf-8"?>
<sst xmlns="http://schemas.openxmlformats.org/spreadsheetml/2006/main" count="220" uniqueCount="95">
  <si>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</si>
  <si>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</si>
  <si>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</si>
  <si>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</si>
  <si>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</si>
  <si>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</si>
  <si>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</si>
  <si>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</si>
  <si>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</si>
  <si>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</si>
  <si>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</si>
  <si>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</si>
  <si>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</si>
  <si>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</si>
  <si>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</si>
  <si>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</si>
  <si>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</si>
  <si>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</si>
  <si>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</si>
  <si>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</si>
  <si>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</si>
  <si>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</si>
  <si>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</si>
  <si>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</si>
  <si>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</si>
  <si>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</si>
  <si>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</si>
  <si>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</si>
  <si>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</si>
  <si>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</si>
  <si>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</si>
  <si>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</si>
  <si>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</si>
  <si>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MESTARUUSSARJA</t>
  </si>
  <si>
    <t>Mitalit</t>
  </si>
  <si>
    <t>Eero Leskinen</t>
  </si>
  <si>
    <t>12.</t>
  </si>
  <si>
    <t>KiU</t>
  </si>
  <si>
    <t>10.</t>
  </si>
  <si>
    <t>8.</t>
  </si>
  <si>
    <t>5.</t>
  </si>
  <si>
    <t>suomensarja</t>
  </si>
  <si>
    <t>1.</t>
  </si>
  <si>
    <t>13.05. 1973  KiU - SMJ  4-7</t>
  </si>
  <si>
    <t>6.  ottelu</t>
  </si>
  <si>
    <t>06.06. 1973  KiU - KPL  6-16</t>
  </si>
  <si>
    <t>2.</t>
  </si>
  <si>
    <t>Seurat</t>
  </si>
  <si>
    <t>KiU = Kiteen Urheilijat  (1931)</t>
  </si>
  <si>
    <t>----</t>
  </si>
  <si>
    <t>URA SM-SARJASSA</t>
  </si>
  <si>
    <t>30.8.1945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</si>
  <si>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</si>
  <si>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</si>
  <si>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</si>
  <si>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</si>
  <si>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</si>
  <si>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</si>
  <si>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</si>
  <si>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</si>
  <si>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</si>
  <si>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</si>
  <si>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</si>
  <si>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</si>
  <si>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</si>
  <si>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</si>
  <si>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</si>
  <si>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 xml:space="preserve">  6-2</t>
  </si>
  <si>
    <t>vai</t>
  </si>
  <si>
    <t>Lehdistö</t>
  </si>
  <si>
    <t>Ikä ensimmäisessä ottelussa</t>
  </si>
  <si>
    <t>13.06. 1973  Alajärvi</t>
  </si>
  <si>
    <t xml:space="preserve">  1-7</t>
  </si>
  <si>
    <t>06.06. 1979  Outokumpu</t>
  </si>
  <si>
    <t>Raimo Toropainen</t>
  </si>
  <si>
    <t>27 v  9 kk  14 pv</t>
  </si>
  <si>
    <t xml:space="preserve"> Arvo-ottelut</t>
  </si>
  <si>
    <t>Lyöty</t>
  </si>
  <si>
    <t>Tuotu</t>
  </si>
  <si>
    <t xml:space="preserve">  1.  ottelu</t>
  </si>
  <si>
    <t>27 v   8 kk 13 pv</t>
  </si>
  <si>
    <t>27 v   9 kk   7 pv</t>
  </si>
  <si>
    <t>Pekka Miettinen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</si>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</sst>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8" borderId="2" xfId="0" applyFont="1" applyFill="1" applyBorder="1" applyAlignment="1">
      <alignment vertical="top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5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7" customWidth="1"/>
    <col min="16" max="20" width="5.7109375" style="74" customWidth="1"/>
    <col min="21" max="21" width="8.7109375" style="74" customWidth="1"/>
    <col min="22" max="22" width="0.7109375" style="27" customWidth="1"/>
    <col min="23" max="27" width="5.7109375" style="74" customWidth="1"/>
    <col min="28" max="28" width="8.7109375" style="74" customWidth="1"/>
    <col min="29" max="29" width="0.7109375" style="27" customWidth="1"/>
    <col min="30" max="35" width="5.7109375" style="74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7"/>
      <c r="W2" s="22" t="s">
        <v>15</v>
      </c>
      <c r="X2" s="14"/>
      <c r="Y2" s="14"/>
      <c r="Z2" s="14"/>
      <c r="AA2" s="14"/>
      <c r="AB2" s="14"/>
      <c r="AC2" s="117"/>
      <c r="AD2" s="22" t="s">
        <v>76</v>
      </c>
      <c r="AE2" s="14"/>
      <c r="AF2" s="14"/>
      <c r="AG2" s="20"/>
      <c r="AH2" s="14" t="s">
        <v>34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8">
        <v>1972</v>
      </c>
      <c r="C4" s="28" t="s">
        <v>42</v>
      </c>
      <c r="D4" s="29" t="s">
        <v>37</v>
      </c>
      <c r="E4" s="28"/>
      <c r="F4" s="30" t="s">
        <v>41</v>
      </c>
      <c r="G4" s="28"/>
      <c r="H4" s="28"/>
      <c r="I4" s="28"/>
      <c r="J4" s="28"/>
      <c r="K4" s="28"/>
      <c r="L4" s="28"/>
      <c r="M4" s="28"/>
      <c r="N4" s="31"/>
      <c r="O4" s="27"/>
      <c r="P4" s="25"/>
      <c r="Q4" s="25"/>
      <c r="R4" s="25"/>
      <c r="S4" s="25"/>
      <c r="T4" s="25"/>
      <c r="U4" s="25"/>
      <c r="V4" s="27"/>
      <c r="W4" s="36"/>
      <c r="X4" s="36"/>
      <c r="Y4" s="36"/>
      <c r="Z4" s="36"/>
      <c r="AA4" s="36"/>
      <c r="AB4" s="118"/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1973</v>
      </c>
      <c r="C5" s="25" t="s">
        <v>36</v>
      </c>
      <c r="D5" s="2" t="s">
        <v>37</v>
      </c>
      <c r="E5" s="25">
        <v>15</v>
      </c>
      <c r="F5" s="25">
        <v>0</v>
      </c>
      <c r="G5" s="26">
        <v>7</v>
      </c>
      <c r="H5" s="25">
        <v>4</v>
      </c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25"/>
      <c r="V5" s="24"/>
      <c r="W5" s="36"/>
      <c r="X5" s="36"/>
      <c r="Y5" s="36"/>
      <c r="Z5" s="36"/>
      <c r="AA5" s="36"/>
      <c r="AB5" s="118"/>
      <c r="AC5" s="24"/>
      <c r="AD5" s="25"/>
      <c r="AE5" s="25">
        <v>1</v>
      </c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28">
        <v>1974</v>
      </c>
      <c r="C6" s="28" t="s">
        <v>46</v>
      </c>
      <c r="D6" s="29" t="s">
        <v>37</v>
      </c>
      <c r="E6" s="28"/>
      <c r="F6" s="30" t="s">
        <v>41</v>
      </c>
      <c r="G6" s="28"/>
      <c r="H6" s="28"/>
      <c r="I6" s="28"/>
      <c r="J6" s="28"/>
      <c r="K6" s="28"/>
      <c r="L6" s="28"/>
      <c r="M6" s="28"/>
      <c r="N6" s="31"/>
      <c r="O6" s="24"/>
      <c r="P6" s="25"/>
      <c r="Q6" s="25"/>
      <c r="R6" s="25"/>
      <c r="S6" s="25"/>
      <c r="T6" s="25"/>
      <c r="U6" s="25"/>
      <c r="V6" s="24"/>
      <c r="W6" s="36"/>
      <c r="X6" s="36"/>
      <c r="Y6" s="36"/>
      <c r="Z6" s="36"/>
      <c r="AA6" s="36"/>
      <c r="AB6" s="118"/>
      <c r="AC6" s="24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8">
        <v>1975</v>
      </c>
      <c r="C7" s="28" t="s">
        <v>42</v>
      </c>
      <c r="D7" s="29" t="s">
        <v>37</v>
      </c>
      <c r="E7" s="28"/>
      <c r="F7" s="30" t="s">
        <v>41</v>
      </c>
      <c r="G7" s="28"/>
      <c r="H7" s="28"/>
      <c r="I7" s="28"/>
      <c r="J7" s="28"/>
      <c r="K7" s="28"/>
      <c r="L7" s="28"/>
      <c r="M7" s="28"/>
      <c r="N7" s="31"/>
      <c r="O7" s="27"/>
      <c r="P7" s="25"/>
      <c r="Q7" s="25"/>
      <c r="R7" s="25"/>
      <c r="S7" s="25"/>
      <c r="T7" s="25"/>
      <c r="U7" s="25"/>
      <c r="V7" s="27"/>
      <c r="W7" s="36"/>
      <c r="X7" s="36"/>
      <c r="Y7" s="36"/>
      <c r="Z7" s="36"/>
      <c r="AA7" s="36"/>
      <c r="AB7" s="118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1976</v>
      </c>
      <c r="C8" s="25" t="s">
        <v>38</v>
      </c>
      <c r="D8" s="2" t="s">
        <v>37</v>
      </c>
      <c r="E8" s="25">
        <v>22</v>
      </c>
      <c r="F8" s="25">
        <v>0</v>
      </c>
      <c r="G8" s="26">
        <v>0</v>
      </c>
      <c r="H8" s="25">
        <v>8</v>
      </c>
      <c r="I8" s="25"/>
      <c r="J8" s="25"/>
      <c r="K8" s="25"/>
      <c r="L8" s="25"/>
      <c r="M8" s="25"/>
      <c r="N8" s="25"/>
      <c r="O8" s="27"/>
      <c r="P8" s="25"/>
      <c r="Q8" s="25"/>
      <c r="R8" s="25"/>
      <c r="S8" s="25"/>
      <c r="T8" s="25"/>
      <c r="U8" s="25"/>
      <c r="V8" s="27"/>
      <c r="W8" s="36"/>
      <c r="X8" s="36"/>
      <c r="Y8" s="36"/>
      <c r="Z8" s="36"/>
      <c r="AA8" s="36"/>
      <c r="AB8" s="118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8">
        <v>1977</v>
      </c>
      <c r="C9" s="28" t="s">
        <v>42</v>
      </c>
      <c r="D9" s="29" t="s">
        <v>37</v>
      </c>
      <c r="E9" s="28"/>
      <c r="F9" s="30" t="s">
        <v>41</v>
      </c>
      <c r="G9" s="32"/>
      <c r="H9" s="32"/>
      <c r="I9" s="28"/>
      <c r="J9" s="28"/>
      <c r="K9" s="28"/>
      <c r="L9" s="28"/>
      <c r="M9" s="28"/>
      <c r="N9" s="31"/>
      <c r="O9" s="27"/>
      <c r="P9" s="25"/>
      <c r="Q9" s="25"/>
      <c r="R9" s="26"/>
      <c r="S9" s="25"/>
      <c r="T9" s="25"/>
      <c r="U9" s="25"/>
      <c r="V9" s="27"/>
      <c r="W9" s="36"/>
      <c r="X9" s="36"/>
      <c r="Y9" s="36"/>
      <c r="Z9" s="36"/>
      <c r="AA9" s="36"/>
      <c r="AB9" s="118"/>
      <c r="AC9" s="27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1978</v>
      </c>
      <c r="C10" s="25" t="s">
        <v>39</v>
      </c>
      <c r="D10" s="2" t="s">
        <v>37</v>
      </c>
      <c r="E10" s="25">
        <v>22</v>
      </c>
      <c r="F10" s="25">
        <v>0</v>
      </c>
      <c r="G10" s="26">
        <v>6</v>
      </c>
      <c r="H10" s="25">
        <v>2</v>
      </c>
      <c r="I10" s="25">
        <v>47</v>
      </c>
      <c r="J10" s="25">
        <v>20</v>
      </c>
      <c r="K10" s="25">
        <v>14</v>
      </c>
      <c r="L10" s="25">
        <v>7</v>
      </c>
      <c r="M10" s="25">
        <v>6</v>
      </c>
      <c r="N10" s="33" t="s">
        <v>49</v>
      </c>
      <c r="O10" s="27"/>
      <c r="P10" s="25"/>
      <c r="Q10" s="25"/>
      <c r="R10" s="25"/>
      <c r="S10" s="25"/>
      <c r="T10" s="25"/>
      <c r="U10" s="25"/>
      <c r="V10" s="27"/>
      <c r="W10" s="36"/>
      <c r="X10" s="36"/>
      <c r="Y10" s="36"/>
      <c r="Z10" s="36"/>
      <c r="AA10" s="36"/>
      <c r="AB10" s="118"/>
      <c r="AC10" s="27"/>
      <c r="AD10" s="25"/>
      <c r="AE10" s="25"/>
      <c r="AF10" s="26"/>
      <c r="AG10" s="26"/>
      <c r="AH10" s="34"/>
      <c r="AI10" s="25"/>
      <c r="AJ10" s="9"/>
    </row>
    <row r="11" spans="1:36" s="23" customFormat="1" ht="15" customHeight="1" x14ac:dyDescent="0.25">
      <c r="A11" s="9"/>
      <c r="B11" s="25">
        <v>1979</v>
      </c>
      <c r="C11" s="25" t="s">
        <v>39</v>
      </c>
      <c r="D11" s="35" t="s">
        <v>37</v>
      </c>
      <c r="E11" s="25">
        <v>21</v>
      </c>
      <c r="F11" s="25">
        <v>0</v>
      </c>
      <c r="G11" s="25">
        <v>6</v>
      </c>
      <c r="H11" s="25">
        <v>3</v>
      </c>
      <c r="I11" s="25">
        <v>47</v>
      </c>
      <c r="J11" s="25">
        <v>10</v>
      </c>
      <c r="K11" s="25">
        <v>16</v>
      </c>
      <c r="L11" s="25">
        <v>15</v>
      </c>
      <c r="M11" s="25">
        <v>6</v>
      </c>
      <c r="N11" s="33" t="s">
        <v>49</v>
      </c>
      <c r="O11" s="27"/>
      <c r="P11" s="25"/>
      <c r="Q11" s="25"/>
      <c r="R11" s="25"/>
      <c r="S11" s="25"/>
      <c r="T11" s="25"/>
      <c r="U11" s="25"/>
      <c r="V11" s="27"/>
      <c r="W11" s="36">
        <v>6</v>
      </c>
      <c r="X11" s="36">
        <v>0</v>
      </c>
      <c r="Y11" s="36">
        <v>1</v>
      </c>
      <c r="Z11" s="36">
        <v>0</v>
      </c>
      <c r="AA11" s="36">
        <v>6</v>
      </c>
      <c r="AB11" s="118" t="s">
        <v>49</v>
      </c>
      <c r="AC11" s="27"/>
      <c r="AD11" s="25"/>
      <c r="AE11" s="25">
        <v>1</v>
      </c>
      <c r="AF11" s="26"/>
      <c r="AG11" s="26"/>
      <c r="AH11" s="34"/>
      <c r="AI11" s="25"/>
      <c r="AJ11" s="9"/>
    </row>
    <row r="12" spans="1:36" s="23" customFormat="1" ht="15" customHeight="1" x14ac:dyDescent="0.25">
      <c r="A12" s="9"/>
      <c r="B12" s="25">
        <v>1980</v>
      </c>
      <c r="C12" s="25" t="s">
        <v>40</v>
      </c>
      <c r="D12" s="35" t="s">
        <v>37</v>
      </c>
      <c r="E12" s="25">
        <v>3</v>
      </c>
      <c r="F12" s="25">
        <v>0</v>
      </c>
      <c r="G12" s="25">
        <v>1</v>
      </c>
      <c r="H12" s="25">
        <v>0</v>
      </c>
      <c r="I12" s="25">
        <v>6</v>
      </c>
      <c r="J12" s="25">
        <v>2</v>
      </c>
      <c r="K12" s="25">
        <v>2</v>
      </c>
      <c r="L12" s="25">
        <v>1</v>
      </c>
      <c r="M12" s="25">
        <v>1</v>
      </c>
      <c r="N12" s="127">
        <v>0.3</v>
      </c>
      <c r="O12" s="27"/>
      <c r="P12" s="25"/>
      <c r="Q12" s="25"/>
      <c r="R12" s="25"/>
      <c r="S12" s="25"/>
      <c r="T12" s="25"/>
      <c r="U12" s="25"/>
      <c r="V12" s="27"/>
      <c r="W12" s="36"/>
      <c r="X12" s="36"/>
      <c r="Y12" s="36"/>
      <c r="Z12" s="36"/>
      <c r="AA12" s="36"/>
      <c r="AB12" s="118"/>
      <c r="AC12" s="27"/>
      <c r="AD12" s="25"/>
      <c r="AE12" s="25"/>
      <c r="AF12" s="26"/>
      <c r="AG12" s="26"/>
      <c r="AH12" s="34"/>
      <c r="AI12" s="25"/>
      <c r="AJ12" s="9"/>
    </row>
    <row r="13" spans="1:36" s="23" customFormat="1" ht="15" customHeight="1" x14ac:dyDescent="0.25">
      <c r="A13" s="9"/>
      <c r="B13" s="25">
        <v>1981</v>
      </c>
      <c r="C13" s="25"/>
      <c r="D13" s="35"/>
      <c r="E13" s="25"/>
      <c r="F13" s="25"/>
      <c r="G13" s="25"/>
      <c r="H13" s="25"/>
      <c r="I13" s="25"/>
      <c r="J13" s="25"/>
      <c r="K13" s="25"/>
      <c r="L13" s="25"/>
      <c r="M13" s="25"/>
      <c r="N13" s="127"/>
      <c r="O13" s="27"/>
      <c r="P13" s="25"/>
      <c r="Q13" s="25"/>
      <c r="R13" s="25"/>
      <c r="S13" s="25"/>
      <c r="T13" s="25"/>
      <c r="U13" s="25"/>
      <c r="V13" s="27"/>
      <c r="W13" s="36"/>
      <c r="X13" s="36"/>
      <c r="Y13" s="36"/>
      <c r="Z13" s="36"/>
      <c r="AA13" s="36"/>
      <c r="AB13" s="118"/>
      <c r="AC13" s="27"/>
      <c r="AD13" s="25"/>
      <c r="AE13" s="25"/>
      <c r="AF13" s="26"/>
      <c r="AG13" s="26"/>
      <c r="AH13" s="34"/>
      <c r="AI13" s="25"/>
      <c r="AJ13" s="9"/>
    </row>
    <row r="14" spans="1:36" s="23" customFormat="1" ht="15" customHeight="1" x14ac:dyDescent="0.25">
      <c r="A14" s="9"/>
      <c r="B14" s="25">
        <v>1982</v>
      </c>
      <c r="C14" s="25"/>
      <c r="D14" s="35"/>
      <c r="E14" s="25"/>
      <c r="F14" s="25"/>
      <c r="G14" s="25"/>
      <c r="H14" s="25"/>
      <c r="I14" s="25"/>
      <c r="J14" s="25"/>
      <c r="K14" s="25"/>
      <c r="L14" s="25"/>
      <c r="M14" s="25"/>
      <c r="N14" s="127"/>
      <c r="O14" s="27"/>
      <c r="P14" s="25"/>
      <c r="Q14" s="25"/>
      <c r="R14" s="25"/>
      <c r="S14" s="25"/>
      <c r="T14" s="25"/>
      <c r="U14" s="25"/>
      <c r="V14" s="27"/>
      <c r="W14" s="36"/>
      <c r="X14" s="36"/>
      <c r="Y14" s="36"/>
      <c r="Z14" s="36"/>
      <c r="AA14" s="36"/>
      <c r="AB14" s="118"/>
      <c r="AC14" s="27"/>
      <c r="AD14" s="25"/>
      <c r="AE14" s="25"/>
      <c r="AF14" s="26"/>
      <c r="AG14" s="26"/>
      <c r="AH14" s="34"/>
      <c r="AI14" s="25"/>
      <c r="AJ14" s="9"/>
    </row>
    <row r="15" spans="1:36" s="23" customFormat="1" ht="15" customHeight="1" x14ac:dyDescent="0.25">
      <c r="A15" s="9"/>
      <c r="B15" s="28">
        <v>1983</v>
      </c>
      <c r="C15" s="28" t="s">
        <v>38</v>
      </c>
      <c r="D15" s="29" t="s">
        <v>94</v>
      </c>
      <c r="E15" s="28"/>
      <c r="F15" s="30" t="s">
        <v>41</v>
      </c>
      <c r="G15" s="28"/>
      <c r="H15" s="28"/>
      <c r="I15" s="28"/>
      <c r="J15" s="28"/>
      <c r="K15" s="28"/>
      <c r="L15" s="28"/>
      <c r="M15" s="28"/>
      <c r="N15" s="31"/>
      <c r="O15" s="27"/>
      <c r="P15" s="25"/>
      <c r="Q15" s="25"/>
      <c r="R15" s="25"/>
      <c r="S15" s="25"/>
      <c r="T15" s="25"/>
      <c r="U15" s="25"/>
      <c r="V15" s="27"/>
      <c r="W15" s="36"/>
      <c r="X15" s="36"/>
      <c r="Y15" s="36"/>
      <c r="Z15" s="36"/>
      <c r="AA15" s="36"/>
      <c r="AB15" s="118"/>
      <c r="AC15" s="27"/>
      <c r="AD15" s="25"/>
      <c r="AE15" s="25"/>
      <c r="AF15" s="26"/>
      <c r="AG15" s="26"/>
      <c r="AH15" s="34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83</v>
      </c>
      <c r="F16" s="18">
        <v>0</v>
      </c>
      <c r="G16" s="18">
        <v>20</v>
      </c>
      <c r="H16" s="18">
        <v>17</v>
      </c>
      <c r="I16" s="18">
        <v>100</v>
      </c>
      <c r="J16" s="18">
        <v>32</v>
      </c>
      <c r="K16" s="18">
        <v>32</v>
      </c>
      <c r="L16" s="18">
        <v>23</v>
      </c>
      <c r="M16" s="18">
        <v>13</v>
      </c>
      <c r="N16" s="37" t="s">
        <v>49</v>
      </c>
      <c r="O16" s="24"/>
      <c r="P16" s="18">
        <f>SUM(P9:P12)</f>
        <v>0</v>
      </c>
      <c r="Q16" s="18">
        <f>SUM(Q9:Q12)</f>
        <v>0</v>
      </c>
      <c r="R16" s="18">
        <f>SUM(R9:R12)</f>
        <v>0</v>
      </c>
      <c r="S16" s="18">
        <f>SUM(S9:S12)</f>
        <v>0</v>
      </c>
      <c r="T16" s="18">
        <f>SUM(T9:T12)</f>
        <v>0</v>
      </c>
      <c r="U16" s="37" t="s">
        <v>49</v>
      </c>
      <c r="V16" s="24"/>
      <c r="W16" s="119">
        <f>PRODUCT(E22)</f>
        <v>6</v>
      </c>
      <c r="X16" s="119">
        <f>PRODUCT(F22)</f>
        <v>0</v>
      </c>
      <c r="Y16" s="119">
        <f>PRODUCT(G22)</f>
        <v>1</v>
      </c>
      <c r="Z16" s="119">
        <f>PRODUCT(H22)</f>
        <v>0</v>
      </c>
      <c r="AA16" s="119">
        <f>PRODUCT(I22)</f>
        <v>6</v>
      </c>
      <c r="AB16" s="37" t="s">
        <v>49</v>
      </c>
      <c r="AC16" s="24"/>
      <c r="AD16" s="18">
        <v>0</v>
      </c>
      <c r="AE16" s="18">
        <v>2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4"/>
      <c r="D17" s="38">
        <v>156.30000000000001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1"/>
      <c r="AI17" s="39"/>
      <c r="AJ17" s="9"/>
    </row>
    <row r="18" spans="1:36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P18" s="39"/>
      <c r="Q18" s="42"/>
      <c r="R18" s="39"/>
      <c r="S18" s="39"/>
      <c r="T18" s="39"/>
      <c r="U18" s="39"/>
      <c r="W18" s="39"/>
      <c r="X18" s="39"/>
      <c r="Y18" s="39"/>
      <c r="Z18" s="39"/>
      <c r="AA18" s="39"/>
      <c r="AB18" s="39"/>
      <c r="AD18" s="39"/>
      <c r="AE18" s="39"/>
      <c r="AF18" s="39"/>
      <c r="AG18" s="39"/>
      <c r="AH18" s="39"/>
      <c r="AI18" s="39"/>
      <c r="AJ18" s="9"/>
    </row>
    <row r="19" spans="1:36" ht="15" customHeight="1" x14ac:dyDescent="0.25">
      <c r="A19" s="9"/>
      <c r="B19" s="22" t="s">
        <v>50</v>
      </c>
      <c r="C19" s="43"/>
      <c r="D19" s="4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9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4" t="s">
        <v>28</v>
      </c>
      <c r="Q19" s="12"/>
      <c r="R19" s="12"/>
      <c r="S19" s="12"/>
      <c r="T19" s="45"/>
      <c r="U19" s="45"/>
      <c r="V19" s="45"/>
      <c r="W19" s="45"/>
      <c r="X19" s="45"/>
      <c r="Y19" s="45"/>
      <c r="Z19" s="45"/>
      <c r="AA19" s="12"/>
      <c r="AB19" s="12"/>
      <c r="AC19" s="45"/>
      <c r="AD19" s="12"/>
      <c r="AE19" s="12"/>
      <c r="AF19" s="12"/>
      <c r="AG19" s="12"/>
      <c r="AH19" s="12"/>
      <c r="AI19" s="46"/>
      <c r="AJ19" s="9"/>
    </row>
    <row r="20" spans="1:36" ht="15" customHeight="1" x14ac:dyDescent="0.2">
      <c r="A20" s="9"/>
      <c r="B20" s="44" t="s">
        <v>12</v>
      </c>
      <c r="C20" s="12"/>
      <c r="D20" s="46"/>
      <c r="E20" s="25">
        <v>83</v>
      </c>
      <c r="F20" s="25">
        <v>0</v>
      </c>
      <c r="G20" s="25">
        <v>20</v>
      </c>
      <c r="H20" s="25">
        <v>17</v>
      </c>
      <c r="I20" s="25">
        <v>100</v>
      </c>
      <c r="J20" s="39"/>
      <c r="K20" s="47">
        <v>0.24096385542168675</v>
      </c>
      <c r="L20" s="47">
        <v>0.20481927710843373</v>
      </c>
      <c r="M20" s="47">
        <v>2.17</v>
      </c>
      <c r="N20" s="33" t="s">
        <v>49</v>
      </c>
      <c r="O20" s="24"/>
      <c r="P20" s="48" t="s">
        <v>9</v>
      </c>
      <c r="Q20" s="49"/>
      <c r="R20" s="50" t="s">
        <v>43</v>
      </c>
      <c r="S20" s="120"/>
      <c r="T20" s="120"/>
      <c r="U20" s="120"/>
      <c r="V20" s="120"/>
      <c r="W20" s="120"/>
      <c r="X20" s="51" t="s">
        <v>79</v>
      </c>
      <c r="Y20" s="50"/>
      <c r="Z20" s="121" t="s">
        <v>80</v>
      </c>
      <c r="AA20" s="120"/>
      <c r="AB20" s="120"/>
      <c r="AC20" s="120"/>
      <c r="AD20" s="120"/>
      <c r="AE20" s="120"/>
      <c r="AF20" s="120"/>
      <c r="AG20" s="120"/>
      <c r="AH20" s="122"/>
      <c r="AI20" s="123"/>
      <c r="AJ20" s="9"/>
    </row>
    <row r="21" spans="1:36" ht="15" customHeight="1" x14ac:dyDescent="0.2">
      <c r="A21" s="9"/>
      <c r="B21" s="52" t="s">
        <v>14</v>
      </c>
      <c r="C21" s="53"/>
      <c r="D21" s="54"/>
      <c r="E21" s="25"/>
      <c r="F21" s="25"/>
      <c r="G21" s="25"/>
      <c r="H21" s="25"/>
      <c r="I21" s="25"/>
      <c r="J21" s="39"/>
      <c r="K21" s="47"/>
      <c r="L21" s="47"/>
      <c r="M21" s="47"/>
      <c r="N21" s="55"/>
      <c r="O21" s="24"/>
      <c r="P21" s="56" t="s">
        <v>77</v>
      </c>
      <c r="Q21" s="57"/>
      <c r="R21" s="50" t="s">
        <v>43</v>
      </c>
      <c r="S21" s="50"/>
      <c r="T21" s="50"/>
      <c r="U21" s="50"/>
      <c r="V21" s="50"/>
      <c r="W21" s="50"/>
      <c r="X21" s="51" t="s">
        <v>11</v>
      </c>
      <c r="Y21" s="50"/>
      <c r="Z21" s="121" t="s">
        <v>80</v>
      </c>
      <c r="AA21" s="50"/>
      <c r="AB21" s="50"/>
      <c r="AC21" s="50"/>
      <c r="AD21" s="50"/>
      <c r="AE21" s="50"/>
      <c r="AF21" s="50"/>
      <c r="AG21" s="50"/>
      <c r="AH21" s="51"/>
      <c r="AI21" s="124"/>
      <c r="AJ21" s="9"/>
    </row>
    <row r="22" spans="1:36" ht="15" customHeight="1" x14ac:dyDescent="0.2">
      <c r="A22" s="9"/>
      <c r="B22" s="58" t="s">
        <v>15</v>
      </c>
      <c r="C22" s="59"/>
      <c r="D22" s="60"/>
      <c r="E22" s="36">
        <v>6</v>
      </c>
      <c r="F22" s="36">
        <v>0</v>
      </c>
      <c r="G22" s="36">
        <v>1</v>
      </c>
      <c r="H22" s="36">
        <v>0</v>
      </c>
      <c r="I22" s="36">
        <v>6</v>
      </c>
      <c r="J22" s="39"/>
      <c r="K22" s="61">
        <v>0.16666666666666666</v>
      </c>
      <c r="L22" s="61">
        <v>0</v>
      </c>
      <c r="M22" s="61">
        <v>1</v>
      </c>
      <c r="N22" s="62" t="s">
        <v>49</v>
      </c>
      <c r="O22" s="24"/>
      <c r="P22" s="56" t="s">
        <v>78</v>
      </c>
      <c r="Q22" s="57"/>
      <c r="R22" s="50" t="s">
        <v>45</v>
      </c>
      <c r="S22" s="50"/>
      <c r="T22" s="50"/>
      <c r="U22" s="50"/>
      <c r="V22" s="50"/>
      <c r="W22" s="50"/>
      <c r="X22" s="51" t="s">
        <v>44</v>
      </c>
      <c r="Y22" s="50"/>
      <c r="Z22" s="121" t="s">
        <v>81</v>
      </c>
      <c r="AA22" s="50"/>
      <c r="AB22" s="50"/>
      <c r="AC22" s="50"/>
      <c r="AD22" s="50"/>
      <c r="AE22" s="50"/>
      <c r="AF22" s="50"/>
      <c r="AG22" s="50"/>
      <c r="AH22" s="51"/>
      <c r="AI22" s="124"/>
    </row>
    <row r="23" spans="1:36" ht="15" customHeight="1" x14ac:dyDescent="0.2">
      <c r="A23" s="9"/>
      <c r="B23" s="63" t="s">
        <v>24</v>
      </c>
      <c r="C23" s="64"/>
      <c r="D23" s="65"/>
      <c r="E23" s="18">
        <v>89</v>
      </c>
      <c r="F23" s="18">
        <v>0</v>
      </c>
      <c r="G23" s="18">
        <v>21</v>
      </c>
      <c r="H23" s="18">
        <v>17</v>
      </c>
      <c r="I23" s="18">
        <v>106</v>
      </c>
      <c r="J23" s="39"/>
      <c r="K23" s="66">
        <v>0.23595505617977527</v>
      </c>
      <c r="L23" s="66">
        <v>0.19101123595505617</v>
      </c>
      <c r="M23" s="66">
        <v>2.04</v>
      </c>
      <c r="N23" s="37" t="s">
        <v>49</v>
      </c>
      <c r="O23" s="24"/>
      <c r="P23" s="67" t="s">
        <v>10</v>
      </c>
      <c r="Q23" s="68"/>
      <c r="R23" s="69"/>
      <c r="S23" s="69"/>
      <c r="T23" s="69"/>
      <c r="U23" s="69"/>
      <c r="V23" s="69"/>
      <c r="W23" s="69"/>
      <c r="X23" s="69"/>
      <c r="Y23" s="70"/>
      <c r="Z23" s="69"/>
      <c r="AA23" s="125"/>
      <c r="AB23" s="69"/>
      <c r="AC23" s="69"/>
      <c r="AD23" s="69"/>
      <c r="AE23" s="69"/>
      <c r="AF23" s="69"/>
      <c r="AG23" s="69"/>
      <c r="AH23" s="70"/>
      <c r="AI23" s="126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39"/>
      <c r="K24" s="41"/>
      <c r="L24" s="41"/>
      <c r="M24" s="41"/>
      <c r="N24" s="40"/>
      <c r="O24" s="24"/>
      <c r="P24" s="39"/>
      <c r="Q24" s="42"/>
      <c r="R24" s="39"/>
      <c r="S24" s="39"/>
      <c r="T24" s="24"/>
      <c r="U24" s="24"/>
      <c r="V24" s="24"/>
      <c r="W24" s="24"/>
      <c r="X24" s="71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6" ht="15" customHeight="1" x14ac:dyDescent="0.25">
      <c r="A25" s="9"/>
      <c r="B25" s="39" t="s">
        <v>47</v>
      </c>
      <c r="C25" s="39"/>
      <c r="D25" s="72" t="s">
        <v>48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4"/>
      <c r="P25" s="39"/>
      <c r="Q25" s="42"/>
      <c r="R25" s="39"/>
      <c r="S25" s="39"/>
      <c r="T25" s="24"/>
      <c r="U25" s="24"/>
      <c r="V25" s="24"/>
      <c r="W25" s="24"/>
      <c r="X25" s="71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6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71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4"/>
      <c r="P27" s="39"/>
      <c r="Q27" s="42"/>
      <c r="R27" s="39"/>
      <c r="S27" s="39"/>
      <c r="T27" s="24"/>
      <c r="U27" s="24"/>
      <c r="V27" s="24"/>
      <c r="W27" s="24"/>
      <c r="X27" s="71"/>
      <c r="Y27" s="7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4"/>
      <c r="P28" s="39"/>
      <c r="Q28" s="42"/>
      <c r="R28" s="39"/>
      <c r="S28" s="39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4"/>
      <c r="P30" s="39"/>
      <c r="Q30" s="42"/>
      <c r="R30" s="39"/>
      <c r="S30" s="39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71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71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1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1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1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1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1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1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1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6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1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51</v>
      </c>
      <c r="F1" s="128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9" t="s">
        <v>83</v>
      </c>
      <c r="C2" s="77"/>
      <c r="D2" s="130"/>
      <c r="E2" s="13" t="s">
        <v>12</v>
      </c>
      <c r="F2" s="14"/>
      <c r="G2" s="14"/>
      <c r="H2" s="14"/>
      <c r="I2" s="20"/>
      <c r="J2" s="15"/>
      <c r="K2" s="117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31" t="s">
        <v>86</v>
      </c>
      <c r="Y2" s="132"/>
      <c r="Z2" s="133"/>
      <c r="AA2" s="13" t="s">
        <v>12</v>
      </c>
      <c r="AB2" s="14"/>
      <c r="AC2" s="14"/>
      <c r="AD2" s="14"/>
      <c r="AE2" s="20"/>
      <c r="AF2" s="15"/>
      <c r="AG2" s="117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3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4"/>
      <c r="D4" s="2"/>
      <c r="E4" s="25"/>
      <c r="F4" s="25"/>
      <c r="G4" s="25"/>
      <c r="H4" s="26"/>
      <c r="I4" s="25"/>
      <c r="J4" s="135"/>
      <c r="K4" s="27"/>
      <c r="L4" s="99"/>
      <c r="M4" s="18"/>
      <c r="N4" s="18"/>
      <c r="O4" s="18"/>
      <c r="P4" s="24"/>
      <c r="Q4" s="25"/>
      <c r="R4" s="25"/>
      <c r="S4" s="26"/>
      <c r="T4" s="25"/>
      <c r="U4" s="25"/>
      <c r="V4" s="136"/>
      <c r="W4" s="27"/>
      <c r="X4" s="25">
        <v>1972</v>
      </c>
      <c r="Y4" s="25" t="s">
        <v>42</v>
      </c>
      <c r="Z4" s="137" t="s">
        <v>37</v>
      </c>
      <c r="AA4" s="25"/>
      <c r="AB4" s="25"/>
      <c r="AC4" s="25"/>
      <c r="AD4" s="25"/>
      <c r="AE4" s="25"/>
      <c r="AF4" s="55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8"/>
      <c r="AS4" s="1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4"/>
      <c r="D5" s="2"/>
      <c r="E5" s="25"/>
      <c r="F5" s="25"/>
      <c r="G5" s="25"/>
      <c r="H5" s="26"/>
      <c r="I5" s="25"/>
      <c r="J5" s="135"/>
      <c r="K5" s="27"/>
      <c r="L5" s="99"/>
      <c r="M5" s="18"/>
      <c r="N5" s="18"/>
      <c r="O5" s="18"/>
      <c r="P5" s="24"/>
      <c r="Q5" s="25"/>
      <c r="R5" s="25"/>
      <c r="S5" s="26"/>
      <c r="T5" s="25"/>
      <c r="U5" s="25"/>
      <c r="V5" s="136"/>
      <c r="W5" s="27"/>
      <c r="X5" s="25"/>
      <c r="Y5" s="25"/>
      <c r="Z5" s="137"/>
      <c r="AA5" s="25"/>
      <c r="AB5" s="25"/>
      <c r="AC5" s="25"/>
      <c r="AD5" s="25"/>
      <c r="AE5" s="25"/>
      <c r="AF5" s="55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8"/>
      <c r="AS5" s="1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4"/>
      <c r="D6" s="2"/>
      <c r="E6" s="25"/>
      <c r="F6" s="25"/>
      <c r="G6" s="25"/>
      <c r="H6" s="26"/>
      <c r="I6" s="25"/>
      <c r="J6" s="135"/>
      <c r="K6" s="27"/>
      <c r="L6" s="99"/>
      <c r="M6" s="18"/>
      <c r="N6" s="18"/>
      <c r="O6" s="18"/>
      <c r="P6" s="24"/>
      <c r="Q6" s="25"/>
      <c r="R6" s="25"/>
      <c r="S6" s="26"/>
      <c r="T6" s="25"/>
      <c r="U6" s="25"/>
      <c r="V6" s="136"/>
      <c r="W6" s="27"/>
      <c r="X6" s="25">
        <v>1974</v>
      </c>
      <c r="Y6" s="25" t="s">
        <v>46</v>
      </c>
      <c r="Z6" s="137" t="s">
        <v>37</v>
      </c>
      <c r="AA6" s="25"/>
      <c r="AB6" s="25"/>
      <c r="AC6" s="25"/>
      <c r="AD6" s="25"/>
      <c r="AE6" s="25"/>
      <c r="AF6" s="55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8"/>
      <c r="AS6" s="1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4"/>
      <c r="D7" s="2"/>
      <c r="E7" s="25"/>
      <c r="F7" s="25"/>
      <c r="G7" s="25"/>
      <c r="H7" s="26"/>
      <c r="I7" s="25"/>
      <c r="J7" s="135"/>
      <c r="K7" s="27"/>
      <c r="L7" s="99"/>
      <c r="M7" s="18"/>
      <c r="N7" s="18"/>
      <c r="O7" s="18"/>
      <c r="P7" s="24"/>
      <c r="Q7" s="25"/>
      <c r="R7" s="25"/>
      <c r="S7" s="26"/>
      <c r="T7" s="25"/>
      <c r="U7" s="25"/>
      <c r="V7" s="136"/>
      <c r="W7" s="27"/>
      <c r="X7" s="25">
        <v>1975</v>
      </c>
      <c r="Y7" s="25" t="s">
        <v>42</v>
      </c>
      <c r="Z7" s="137" t="s">
        <v>37</v>
      </c>
      <c r="AA7" s="25"/>
      <c r="AB7" s="25"/>
      <c r="AC7" s="25"/>
      <c r="AD7" s="25"/>
      <c r="AE7" s="25"/>
      <c r="AF7" s="55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8"/>
      <c r="AS7" s="1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4"/>
      <c r="D8" s="2"/>
      <c r="E8" s="25"/>
      <c r="F8" s="25"/>
      <c r="G8" s="25"/>
      <c r="H8" s="26"/>
      <c r="I8" s="25"/>
      <c r="J8" s="135"/>
      <c r="K8" s="27"/>
      <c r="L8" s="99"/>
      <c r="M8" s="18"/>
      <c r="N8" s="18"/>
      <c r="O8" s="18"/>
      <c r="P8" s="24"/>
      <c r="Q8" s="25"/>
      <c r="R8" s="25"/>
      <c r="S8" s="26"/>
      <c r="T8" s="25"/>
      <c r="U8" s="25"/>
      <c r="V8" s="136"/>
      <c r="W8" s="27"/>
      <c r="X8" s="25"/>
      <c r="Y8" s="25"/>
      <c r="Z8" s="137"/>
      <c r="AA8" s="25"/>
      <c r="AB8" s="25"/>
      <c r="AC8" s="25"/>
      <c r="AD8" s="25"/>
      <c r="AE8" s="25"/>
      <c r="AF8" s="55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8"/>
      <c r="AS8" s="1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4"/>
      <c r="D9" s="2"/>
      <c r="E9" s="25"/>
      <c r="F9" s="25"/>
      <c r="G9" s="25"/>
      <c r="H9" s="26"/>
      <c r="I9" s="25"/>
      <c r="J9" s="135"/>
      <c r="K9" s="27"/>
      <c r="L9" s="99"/>
      <c r="M9" s="18"/>
      <c r="N9" s="18"/>
      <c r="O9" s="18"/>
      <c r="P9" s="24"/>
      <c r="Q9" s="25"/>
      <c r="R9" s="25"/>
      <c r="S9" s="26"/>
      <c r="T9" s="25"/>
      <c r="U9" s="25"/>
      <c r="V9" s="136"/>
      <c r="W9" s="27"/>
      <c r="X9" s="25">
        <v>1977</v>
      </c>
      <c r="Y9" s="25" t="s">
        <v>42</v>
      </c>
      <c r="Z9" s="137" t="s">
        <v>37</v>
      </c>
      <c r="AA9" s="25"/>
      <c r="AB9" s="25"/>
      <c r="AC9" s="25"/>
      <c r="AD9" s="25"/>
      <c r="AE9" s="25"/>
      <c r="AF9" s="55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8"/>
      <c r="AS9" s="1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4"/>
      <c r="D10" s="2"/>
      <c r="E10" s="25"/>
      <c r="F10" s="25"/>
      <c r="G10" s="25"/>
      <c r="H10" s="26"/>
      <c r="I10" s="25"/>
      <c r="J10" s="135"/>
      <c r="K10" s="27"/>
      <c r="L10" s="99"/>
      <c r="M10" s="18"/>
      <c r="N10" s="18"/>
      <c r="O10" s="18"/>
      <c r="P10" s="24"/>
      <c r="Q10" s="25"/>
      <c r="R10" s="25"/>
      <c r="S10" s="26"/>
      <c r="T10" s="25"/>
      <c r="U10" s="25"/>
      <c r="V10" s="136"/>
      <c r="W10" s="27"/>
      <c r="X10" s="25"/>
      <c r="Y10" s="25"/>
      <c r="Z10" s="137"/>
      <c r="AA10" s="25"/>
      <c r="AB10" s="25"/>
      <c r="AC10" s="25"/>
      <c r="AD10" s="25"/>
      <c r="AE10" s="25"/>
      <c r="AF10" s="55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8"/>
      <c r="AS10" s="1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34"/>
      <c r="D11" s="2"/>
      <c r="E11" s="25"/>
      <c r="F11" s="25"/>
      <c r="G11" s="25"/>
      <c r="H11" s="26"/>
      <c r="I11" s="25"/>
      <c r="J11" s="135"/>
      <c r="K11" s="27"/>
      <c r="L11" s="99"/>
      <c r="M11" s="18"/>
      <c r="N11" s="18"/>
      <c r="O11" s="18"/>
      <c r="P11" s="24"/>
      <c r="Q11" s="25"/>
      <c r="R11" s="25"/>
      <c r="S11" s="26"/>
      <c r="T11" s="25"/>
      <c r="U11" s="25"/>
      <c r="V11" s="136"/>
      <c r="W11" s="27"/>
      <c r="X11" s="25">
        <v>1983</v>
      </c>
      <c r="Y11" s="25" t="s">
        <v>38</v>
      </c>
      <c r="Z11" s="137" t="s">
        <v>94</v>
      </c>
      <c r="AA11" s="25">
        <v>18</v>
      </c>
      <c r="AB11" s="25">
        <v>1</v>
      </c>
      <c r="AC11" s="25">
        <v>5</v>
      </c>
      <c r="AD11" s="25">
        <v>12</v>
      </c>
      <c r="AE11" s="25"/>
      <c r="AF11" s="55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8"/>
      <c r="AS11" s="1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85" t="s">
        <v>89</v>
      </c>
      <c r="C12" s="89"/>
      <c r="D12" s="88"/>
      <c r="E12" s="87">
        <f>SUM(E4:E11)</f>
        <v>0</v>
      </c>
      <c r="F12" s="87">
        <f>SUM(F4:F11)</f>
        <v>0</v>
      </c>
      <c r="G12" s="87">
        <f>SUM(G4:G11)</f>
        <v>0</v>
      </c>
      <c r="H12" s="87">
        <f>SUM(H4:H11)</f>
        <v>0</v>
      </c>
      <c r="I12" s="87">
        <f>SUM(I4:I11)</f>
        <v>0</v>
      </c>
      <c r="J12" s="140">
        <v>0</v>
      </c>
      <c r="K12" s="117">
        <f>SUM(K4:K11)</f>
        <v>0</v>
      </c>
      <c r="L12" s="22"/>
      <c r="M12" s="20"/>
      <c r="N12" s="141"/>
      <c r="O12" s="142"/>
      <c r="P12" s="24"/>
      <c r="Q12" s="87">
        <f>SUM(Q4:Q11)</f>
        <v>0</v>
      </c>
      <c r="R12" s="87">
        <f>SUM(R4:R11)</f>
        <v>0</v>
      </c>
      <c r="S12" s="87">
        <f>SUM(S4:S11)</f>
        <v>0</v>
      </c>
      <c r="T12" s="87">
        <f>SUM(T4:T11)</f>
        <v>0</v>
      </c>
      <c r="U12" s="87">
        <f>SUM(U4:U11)</f>
        <v>0</v>
      </c>
      <c r="V12" s="73">
        <v>0</v>
      </c>
      <c r="W12" s="117">
        <f>SUM(W4:W11)</f>
        <v>0</v>
      </c>
      <c r="X12" s="16" t="s">
        <v>89</v>
      </c>
      <c r="Y12" s="17"/>
      <c r="Z12" s="15"/>
      <c r="AA12" s="87">
        <f>SUM(AA4:AA11)</f>
        <v>18</v>
      </c>
      <c r="AB12" s="87">
        <f>SUM(AB4:AB11)</f>
        <v>1</v>
      </c>
      <c r="AC12" s="87">
        <f>SUM(AC4:AC11)</f>
        <v>5</v>
      </c>
      <c r="AD12" s="87">
        <f>SUM(AD4:AD11)</f>
        <v>12</v>
      </c>
      <c r="AE12" s="87">
        <f>SUM(AE4:AE11)</f>
        <v>0</v>
      </c>
      <c r="AF12" s="140">
        <v>0</v>
      </c>
      <c r="AG12" s="117">
        <f>SUM(AG4:AG11)</f>
        <v>0</v>
      </c>
      <c r="AH12" s="22"/>
      <c r="AI12" s="20"/>
      <c r="AJ12" s="141"/>
      <c r="AK12" s="142"/>
      <c r="AL12" s="24"/>
      <c r="AM12" s="87">
        <f>SUM(AM4:AM11)</f>
        <v>0</v>
      </c>
      <c r="AN12" s="87">
        <f>SUM(AN4:AN11)</f>
        <v>0</v>
      </c>
      <c r="AO12" s="87">
        <f>SUM(AO4:AO11)</f>
        <v>0</v>
      </c>
      <c r="AP12" s="87">
        <f>SUM(AP4:AP11)</f>
        <v>0</v>
      </c>
      <c r="AQ12" s="87">
        <f>SUM(AQ4:AQ11)</f>
        <v>0</v>
      </c>
      <c r="AR12" s="140">
        <v>0</v>
      </c>
      <c r="AS12" s="134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7"/>
      <c r="L13" s="24"/>
      <c r="M13" s="24"/>
      <c r="N13" s="24"/>
      <c r="O13" s="24"/>
      <c r="P13" s="39"/>
      <c r="Q13" s="39"/>
      <c r="R13" s="42"/>
      <c r="S13" s="39"/>
      <c r="T13" s="39"/>
      <c r="U13" s="24"/>
      <c r="V13" s="24"/>
      <c r="W13" s="27"/>
      <c r="X13" s="39"/>
      <c r="Y13" s="39"/>
      <c r="Z13" s="39"/>
      <c r="AA13" s="39"/>
      <c r="AB13" s="39"/>
      <c r="AC13" s="39"/>
      <c r="AD13" s="39"/>
      <c r="AE13" s="39"/>
      <c r="AF13" s="40"/>
      <c r="AG13" s="27"/>
      <c r="AH13" s="24"/>
      <c r="AI13" s="24"/>
      <c r="AJ13" s="24"/>
      <c r="AK13" s="24"/>
      <c r="AL13" s="39"/>
      <c r="AM13" s="39"/>
      <c r="AN13" s="42"/>
      <c r="AO13" s="39"/>
      <c r="AP13" s="39"/>
      <c r="AQ13" s="24"/>
      <c r="AR13" s="24"/>
      <c r="AS13" s="27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3" t="s">
        <v>90</v>
      </c>
      <c r="C14" s="144"/>
      <c r="D14" s="145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91</v>
      </c>
      <c r="O14" s="18" t="s">
        <v>92</v>
      </c>
      <c r="Q14" s="42"/>
      <c r="R14" s="42" t="s">
        <v>47</v>
      </c>
      <c r="S14" s="42"/>
      <c r="T14" s="72" t="s">
        <v>48</v>
      </c>
      <c r="U14" s="24"/>
      <c r="V14" s="27"/>
      <c r="W14" s="27"/>
      <c r="X14" s="146"/>
      <c r="Y14" s="146"/>
      <c r="Z14" s="146"/>
      <c r="AA14" s="146"/>
      <c r="AB14" s="146"/>
      <c r="AC14" s="42"/>
      <c r="AD14" s="42"/>
      <c r="AE14" s="42"/>
      <c r="AF14" s="39"/>
      <c r="AG14" s="39"/>
      <c r="AH14" s="39"/>
      <c r="AI14" s="39"/>
      <c r="AJ14" s="39"/>
      <c r="AK14" s="39"/>
      <c r="AM14" s="27"/>
      <c r="AN14" s="146"/>
      <c r="AO14" s="146"/>
      <c r="AP14" s="146"/>
      <c r="AQ14" s="146"/>
      <c r="AR14" s="146"/>
      <c r="AS14" s="146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4" t="s">
        <v>93</v>
      </c>
      <c r="C15" s="12"/>
      <c r="D15" s="46"/>
      <c r="E15" s="147">
        <v>89</v>
      </c>
      <c r="F15" s="147">
        <v>0</v>
      </c>
      <c r="G15" s="147">
        <v>21</v>
      </c>
      <c r="H15" s="147">
        <v>17</v>
      </c>
      <c r="I15" s="147">
        <v>106</v>
      </c>
      <c r="J15" s="148">
        <v>0</v>
      </c>
      <c r="K15" s="39" t="e">
        <f>PRODUCT(I15/J15)</f>
        <v>#DIV/0!</v>
      </c>
      <c r="L15" s="149">
        <f>PRODUCT((F15+G15)/E15)</f>
        <v>0.23595505617977527</v>
      </c>
      <c r="M15" s="149">
        <f>PRODUCT(H15/E15)</f>
        <v>0.19101123595505617</v>
      </c>
      <c r="N15" s="149">
        <f>PRODUCT((F15+G15+H15)/E15)</f>
        <v>0.42696629213483145</v>
      </c>
      <c r="O15" s="149">
        <v>2.17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50" t="s">
        <v>83</v>
      </c>
      <c r="C16" s="151"/>
      <c r="D16" s="152"/>
      <c r="E16" s="147">
        <f>PRODUCT(E12+Q12)</f>
        <v>0</v>
      </c>
      <c r="F16" s="147">
        <f>PRODUCT(F12+R12)</f>
        <v>0</v>
      </c>
      <c r="G16" s="147">
        <f>PRODUCT(G12+S12)</f>
        <v>0</v>
      </c>
      <c r="H16" s="147">
        <f>PRODUCT(H12+T12)</f>
        <v>0</v>
      </c>
      <c r="I16" s="147">
        <f>PRODUCT(I12+U12)</f>
        <v>0</v>
      </c>
      <c r="J16" s="148">
        <v>0</v>
      </c>
      <c r="K16" s="39">
        <f>PRODUCT(K12+W12)</f>
        <v>0</v>
      </c>
      <c r="L16" s="149">
        <v>0</v>
      </c>
      <c r="M16" s="149">
        <v>0</v>
      </c>
      <c r="N16" s="149">
        <v>0</v>
      </c>
      <c r="O16" s="149">
        <v>0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 t="s">
        <v>86</v>
      </c>
      <c r="C17" s="153"/>
      <c r="D17" s="32"/>
      <c r="E17" s="147">
        <f>PRODUCT(AA12+AM12)</f>
        <v>18</v>
      </c>
      <c r="F17" s="147">
        <f>PRODUCT(AB12+AN12)</f>
        <v>1</v>
      </c>
      <c r="G17" s="147">
        <f>PRODUCT(AC12+AO12)</f>
        <v>5</v>
      </c>
      <c r="H17" s="147">
        <f>PRODUCT(AD12+AP12)</f>
        <v>12</v>
      </c>
      <c r="I17" s="147">
        <f>PRODUCT(AE12+AQ12)</f>
        <v>0</v>
      </c>
      <c r="J17" s="148">
        <v>0</v>
      </c>
      <c r="K17" s="24">
        <f>PRODUCT(AG12+AS12)</f>
        <v>0</v>
      </c>
      <c r="L17" s="149">
        <f>PRODUCT((F17+G17)/E17)</f>
        <v>0.33333333333333331</v>
      </c>
      <c r="M17" s="149">
        <f>PRODUCT(H17/E17)</f>
        <v>0.66666666666666663</v>
      </c>
      <c r="N17" s="149">
        <f>PRODUCT((F17+G17+H17)/E17)</f>
        <v>1</v>
      </c>
      <c r="O17" s="149">
        <f>PRODUCT(I17/E17)</f>
        <v>0</v>
      </c>
      <c r="Q17" s="42"/>
      <c r="R17" s="42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4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54" t="s">
        <v>89</v>
      </c>
      <c r="C18" s="111"/>
      <c r="D18" s="155"/>
      <c r="E18" s="147">
        <f>SUM(E15:E17)</f>
        <v>107</v>
      </c>
      <c r="F18" s="147">
        <f t="shared" ref="F18:I18" si="0">SUM(F15:F17)</f>
        <v>1</v>
      </c>
      <c r="G18" s="147">
        <f t="shared" si="0"/>
        <v>26</v>
      </c>
      <c r="H18" s="147">
        <f t="shared" si="0"/>
        <v>29</v>
      </c>
      <c r="I18" s="147">
        <f t="shared" si="0"/>
        <v>106</v>
      </c>
      <c r="J18" s="148">
        <v>0</v>
      </c>
      <c r="K18" s="39" t="e">
        <f>SUM(K15:K17)</f>
        <v>#DIV/0!</v>
      </c>
      <c r="L18" s="149">
        <f>PRODUCT((F18+G18)/E18)</f>
        <v>0.25233644859813081</v>
      </c>
      <c r="M18" s="149">
        <f>PRODUCT(H18/E18)</f>
        <v>0.27102803738317754</v>
      </c>
      <c r="N18" s="149">
        <f>PRODUCT((F18+G18+H18)/E18)</f>
        <v>0.52336448598130836</v>
      </c>
      <c r="O18" s="149">
        <v>2.04</v>
      </c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4"/>
      <c r="F19" s="24"/>
      <c r="G19" s="24"/>
      <c r="H19" s="24"/>
      <c r="I19" s="24"/>
      <c r="J19" s="39"/>
      <c r="K19" s="39"/>
      <c r="L19" s="24"/>
      <c r="M19" s="24"/>
      <c r="N19" s="24"/>
      <c r="O19" s="24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24"/>
    </row>
    <row r="184" spans="12:38" x14ac:dyDescent="0.25"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</row>
    <row r="185" spans="12:38" x14ac:dyDescent="0.25"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</row>
    <row r="186" spans="12:38" x14ac:dyDescent="0.25"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4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2"/>
      <c r="U206" s="42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4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2"/>
      <c r="U207" s="42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4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5" customWidth="1"/>
    <col min="3" max="3" width="18.140625" style="74" customWidth="1"/>
    <col min="4" max="4" width="10.5703125" style="115" customWidth="1"/>
    <col min="5" max="5" width="8" style="115" customWidth="1"/>
    <col min="6" max="6" width="1.140625" style="27" customWidth="1"/>
    <col min="7" max="21" width="5.28515625" style="74" customWidth="1"/>
    <col min="22" max="22" width="11.140625" style="74" customWidth="1"/>
    <col min="23" max="23" width="22.140625" style="115" customWidth="1"/>
    <col min="24" max="24" width="9.7109375" style="74" customWidth="1"/>
    <col min="25" max="30" width="9.140625" style="11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76" t="s">
        <v>52</v>
      </c>
      <c r="C1" s="77"/>
      <c r="D1" s="78"/>
      <c r="E1" s="78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24"/>
      <c r="Z1" s="24"/>
      <c r="AA1" s="24"/>
      <c r="AB1" s="24"/>
      <c r="AC1" s="24"/>
      <c r="AD1" s="24"/>
      <c r="AE1" s="24"/>
      <c r="AF1" s="24"/>
    </row>
    <row r="2" spans="1:32" ht="15.75" x14ac:dyDescent="0.25">
      <c r="A2" s="1"/>
      <c r="B2" s="80" t="s">
        <v>35</v>
      </c>
      <c r="C2" s="5" t="s">
        <v>51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6"/>
      <c r="Y2" s="83"/>
      <c r="Z2" s="83"/>
      <c r="AA2" s="83"/>
      <c r="AB2" s="83"/>
      <c r="AC2" s="83"/>
      <c r="AD2" s="83"/>
    </row>
    <row r="3" spans="1:32" s="23" customFormat="1" ht="15" customHeight="1" x14ac:dyDescent="0.2">
      <c r="A3" s="9"/>
      <c r="B3" s="84" t="s">
        <v>53</v>
      </c>
      <c r="C3" s="22" t="s">
        <v>54</v>
      </c>
      <c r="D3" s="85" t="s">
        <v>55</v>
      </c>
      <c r="E3" s="86" t="s">
        <v>1</v>
      </c>
      <c r="F3" s="42"/>
      <c r="G3" s="87" t="s">
        <v>56</v>
      </c>
      <c r="H3" s="88" t="s">
        <v>57</v>
      </c>
      <c r="I3" s="88" t="s">
        <v>30</v>
      </c>
      <c r="J3" s="17" t="s">
        <v>58</v>
      </c>
      <c r="K3" s="89" t="s">
        <v>59</v>
      </c>
      <c r="L3" s="89" t="s">
        <v>60</v>
      </c>
      <c r="M3" s="87" t="s">
        <v>61</v>
      </c>
      <c r="N3" s="87" t="s">
        <v>29</v>
      </c>
      <c r="O3" s="88" t="s">
        <v>62</v>
      </c>
      <c r="P3" s="87" t="s">
        <v>57</v>
      </c>
      <c r="Q3" s="87" t="s">
        <v>16</v>
      </c>
      <c r="R3" s="87">
        <v>1</v>
      </c>
      <c r="S3" s="87">
        <v>2</v>
      </c>
      <c r="T3" s="87">
        <v>3</v>
      </c>
      <c r="U3" s="87" t="s">
        <v>63</v>
      </c>
      <c r="V3" s="17" t="s">
        <v>64</v>
      </c>
      <c r="W3" s="16" t="s">
        <v>65</v>
      </c>
      <c r="X3" s="16" t="s">
        <v>66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90" t="s">
        <v>71</v>
      </c>
      <c r="C4" s="91" t="s">
        <v>72</v>
      </c>
      <c r="D4" s="90" t="s">
        <v>69</v>
      </c>
      <c r="E4" s="92" t="s">
        <v>37</v>
      </c>
      <c r="F4" s="42"/>
      <c r="G4" s="93">
        <v>1</v>
      </c>
      <c r="H4" s="93"/>
      <c r="I4" s="93"/>
      <c r="J4" s="94"/>
      <c r="K4" s="94" t="s">
        <v>68</v>
      </c>
      <c r="L4" s="95"/>
      <c r="M4" s="95">
        <v>1</v>
      </c>
      <c r="N4" s="94"/>
      <c r="O4" s="95"/>
      <c r="P4" s="95"/>
      <c r="Q4" s="95"/>
      <c r="R4" s="95"/>
      <c r="S4" s="95"/>
      <c r="T4" s="95"/>
      <c r="U4" s="95"/>
      <c r="V4" s="96"/>
      <c r="W4" s="92" t="s">
        <v>82</v>
      </c>
      <c r="X4" s="36">
        <v>1244</v>
      </c>
      <c r="Y4" s="24"/>
      <c r="Z4" s="24"/>
      <c r="AA4" s="24"/>
      <c r="AB4" s="24"/>
      <c r="AC4" s="24"/>
      <c r="AD4" s="24"/>
      <c r="AE4" s="24"/>
      <c r="AF4" s="24"/>
    </row>
    <row r="5" spans="1:32" s="23" customFormat="1" ht="15" customHeight="1" x14ac:dyDescent="0.2">
      <c r="A5" s="9"/>
      <c r="B5" s="90" t="s">
        <v>73</v>
      </c>
      <c r="C5" s="91" t="s">
        <v>67</v>
      </c>
      <c r="D5" s="90" t="s">
        <v>69</v>
      </c>
      <c r="E5" s="92" t="s">
        <v>37</v>
      </c>
      <c r="F5" s="42"/>
      <c r="G5" s="93"/>
      <c r="H5" s="93"/>
      <c r="I5" s="93">
        <v>1</v>
      </c>
      <c r="J5" s="94"/>
      <c r="K5" s="94" t="s">
        <v>68</v>
      </c>
      <c r="L5" s="95"/>
      <c r="M5" s="95">
        <v>1</v>
      </c>
      <c r="N5" s="94"/>
      <c r="O5" s="95"/>
      <c r="P5" s="95"/>
      <c r="Q5" s="95"/>
      <c r="R5" s="95"/>
      <c r="S5" s="95"/>
      <c r="T5" s="95"/>
      <c r="U5" s="95"/>
      <c r="V5" s="96"/>
      <c r="W5" s="92" t="s">
        <v>74</v>
      </c>
      <c r="X5" s="36">
        <v>1340</v>
      </c>
      <c r="Y5" s="24"/>
      <c r="Z5" s="24"/>
      <c r="AA5" s="24"/>
      <c r="AB5" s="24"/>
      <c r="AC5" s="24"/>
      <c r="AD5" s="24"/>
      <c r="AE5" s="24"/>
      <c r="AF5" s="24"/>
    </row>
    <row r="6" spans="1:32" s="23" customFormat="1" ht="15" customHeight="1" x14ac:dyDescent="0.2">
      <c r="A6" s="1"/>
      <c r="B6" s="22" t="s">
        <v>7</v>
      </c>
      <c r="C6" s="17"/>
      <c r="D6" s="16"/>
      <c r="E6" s="97"/>
      <c r="F6" s="42"/>
      <c r="G6" s="18">
        <f>SUM(G4:G5)</f>
        <v>1</v>
      </c>
      <c r="H6" s="18"/>
      <c r="I6" s="18">
        <f t="shared" ref="I6" si="0">SUM(I4:I5)</f>
        <v>1</v>
      </c>
      <c r="J6" s="17"/>
      <c r="K6" s="17"/>
      <c r="L6" s="17"/>
      <c r="M6" s="18">
        <v>2</v>
      </c>
      <c r="N6" s="18"/>
      <c r="O6" s="18"/>
      <c r="P6" s="18"/>
      <c r="Q6" s="18"/>
      <c r="R6" s="18"/>
      <c r="S6" s="18"/>
      <c r="T6" s="18"/>
      <c r="U6" s="18"/>
      <c r="V6" s="73"/>
      <c r="W6" s="98"/>
      <c r="X6" s="9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00" t="s">
        <v>70</v>
      </c>
      <c r="C7" s="101" t="s">
        <v>75</v>
      </c>
      <c r="D7" s="102"/>
      <c r="E7" s="103"/>
      <c r="F7" s="104"/>
      <c r="G7" s="105"/>
      <c r="H7" s="103"/>
      <c r="I7" s="106"/>
      <c r="J7" s="103"/>
      <c r="K7" s="103"/>
      <c r="L7" s="103"/>
      <c r="M7" s="103"/>
      <c r="N7" s="103"/>
      <c r="O7" s="103"/>
      <c r="P7" s="103"/>
      <c r="Q7" s="103"/>
      <c r="R7" s="101"/>
      <c r="S7" s="103"/>
      <c r="T7" s="103"/>
      <c r="U7" s="103"/>
      <c r="V7" s="103"/>
      <c r="W7" s="101"/>
      <c r="X7" s="107"/>
      <c r="Y7" s="83"/>
      <c r="Z7" s="83"/>
      <c r="AA7" s="83"/>
      <c r="AB7" s="83"/>
      <c r="AC7" s="83"/>
      <c r="AD7" s="83"/>
    </row>
    <row r="8" spans="1:32" x14ac:dyDescent="0.25">
      <c r="A8" s="9"/>
      <c r="B8" s="108"/>
      <c r="C8" s="109"/>
      <c r="D8" s="110"/>
      <c r="E8" s="111"/>
      <c r="F8" s="111"/>
      <c r="G8" s="109"/>
      <c r="H8" s="112"/>
      <c r="I8" s="112"/>
      <c r="J8" s="112"/>
      <c r="K8" s="112"/>
      <c r="L8" s="112"/>
      <c r="M8" s="109"/>
      <c r="N8" s="112"/>
      <c r="O8" s="112"/>
      <c r="P8" s="112"/>
      <c r="Q8" s="112"/>
      <c r="R8" s="109"/>
      <c r="S8" s="112"/>
      <c r="T8" s="112"/>
      <c r="U8" s="112"/>
      <c r="V8" s="112"/>
      <c r="W8" s="109"/>
      <c r="X8" s="113"/>
      <c r="Y8" s="83"/>
      <c r="Z8" s="83"/>
      <c r="AA8" s="83"/>
      <c r="AB8" s="83"/>
      <c r="AC8" s="83"/>
      <c r="AD8" s="83"/>
    </row>
    <row r="9" spans="1:32" s="23" customFormat="1" ht="15" customHeight="1" x14ac:dyDescent="0.25">
      <c r="A9" s="9"/>
      <c r="B9" s="72"/>
      <c r="C9" s="39"/>
      <c r="D9" s="72"/>
      <c r="E9" s="114"/>
      <c r="F9" s="27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72"/>
      <c r="X9" s="39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5">
      <c r="A10" s="9"/>
      <c r="B10" s="72"/>
      <c r="C10" s="39"/>
      <c r="D10" s="72"/>
      <c r="E10" s="114"/>
      <c r="F10" s="27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2"/>
      <c r="X10" s="39"/>
      <c r="Y10" s="24"/>
      <c r="Z10" s="24"/>
      <c r="AA10" s="24"/>
      <c r="AB10" s="24"/>
      <c r="AC10" s="24"/>
      <c r="AD10" s="24"/>
      <c r="AE10" s="24"/>
      <c r="AF10" s="24"/>
    </row>
    <row r="11" spans="1:32" x14ac:dyDescent="0.25">
      <c r="A11" s="9"/>
      <c r="B11" s="72"/>
      <c r="C11" s="39"/>
      <c r="D11" s="72"/>
      <c r="E11" s="114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2"/>
      <c r="X11" s="39"/>
      <c r="Y11" s="83"/>
      <c r="Z11" s="83"/>
      <c r="AA11" s="83"/>
      <c r="AB11" s="83"/>
      <c r="AC11" s="83"/>
      <c r="AD11" s="83"/>
    </row>
    <row r="12" spans="1:32" x14ac:dyDescent="0.25">
      <c r="A12" s="9"/>
      <c r="B12" s="72"/>
      <c r="C12" s="39"/>
      <c r="D12" s="72"/>
      <c r="E12" s="114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2"/>
      <c r="X12" s="39"/>
      <c r="Y12" s="83"/>
      <c r="Z12" s="83"/>
      <c r="AA12" s="83"/>
      <c r="AB12" s="83"/>
      <c r="AC12" s="83"/>
      <c r="AD12" s="83"/>
    </row>
    <row r="13" spans="1:32" x14ac:dyDescent="0.25">
      <c r="A13" s="9"/>
      <c r="B13" s="72"/>
      <c r="C13" s="39"/>
      <c r="D13" s="72"/>
      <c r="E13" s="114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2"/>
      <c r="X13" s="39"/>
      <c r="Y13" s="83"/>
      <c r="Z13" s="83"/>
      <c r="AA13" s="83"/>
      <c r="AB13" s="83"/>
      <c r="AC13" s="83"/>
      <c r="AD13" s="83"/>
    </row>
    <row r="14" spans="1:32" x14ac:dyDescent="0.25">
      <c r="A14" s="9"/>
      <c r="B14" s="72"/>
      <c r="C14" s="39"/>
      <c r="D14" s="72"/>
      <c r="E14" s="114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2"/>
      <c r="X14" s="39"/>
      <c r="Y14" s="83"/>
      <c r="Z14" s="83"/>
      <c r="AA14" s="83"/>
      <c r="AB14" s="83"/>
      <c r="AC14" s="83"/>
      <c r="AD14" s="83"/>
    </row>
    <row r="15" spans="1:32" x14ac:dyDescent="0.25">
      <c r="A15" s="9"/>
      <c r="B15" s="72"/>
      <c r="C15" s="39"/>
      <c r="D15" s="72"/>
      <c r="E15" s="114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2"/>
      <c r="X15" s="39"/>
      <c r="Y15" s="83"/>
      <c r="Z15" s="83"/>
      <c r="AA15" s="83"/>
      <c r="AB15" s="83"/>
      <c r="AC15" s="83"/>
      <c r="AD15" s="83"/>
    </row>
    <row r="16" spans="1:32" x14ac:dyDescent="0.25">
      <c r="A16" s="9"/>
      <c r="B16" s="72"/>
      <c r="C16" s="39"/>
      <c r="D16" s="72"/>
      <c r="E16" s="114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2"/>
      <c r="X16" s="39"/>
      <c r="Y16" s="83"/>
      <c r="Z16" s="83"/>
      <c r="AA16" s="83"/>
      <c r="AB16" s="83"/>
      <c r="AC16" s="83"/>
      <c r="AD16" s="83"/>
    </row>
    <row r="17" spans="1:30" x14ac:dyDescent="0.25">
      <c r="A17" s="9"/>
      <c r="B17" s="72"/>
      <c r="C17" s="39"/>
      <c r="D17" s="72"/>
      <c r="E17" s="114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2"/>
      <c r="X17" s="39"/>
      <c r="Y17" s="83"/>
      <c r="Z17" s="83"/>
      <c r="AA17" s="83"/>
      <c r="AB17" s="83"/>
      <c r="AC17" s="83"/>
      <c r="AD17" s="83"/>
    </row>
    <row r="18" spans="1:30" x14ac:dyDescent="0.25">
      <c r="A18" s="9"/>
      <c r="B18" s="72"/>
      <c r="C18" s="39"/>
      <c r="D18" s="72"/>
      <c r="E18" s="114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2"/>
      <c r="X18" s="39"/>
      <c r="Y18" s="83"/>
      <c r="Z18" s="83"/>
      <c r="AA18" s="83"/>
      <c r="AB18" s="83"/>
      <c r="AC18" s="83"/>
      <c r="AD18" s="83"/>
    </row>
    <row r="19" spans="1:30" x14ac:dyDescent="0.25">
      <c r="A19" s="9"/>
      <c r="B19" s="72"/>
      <c r="C19" s="39"/>
      <c r="D19" s="72"/>
      <c r="E19" s="114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2"/>
      <c r="X19" s="39"/>
      <c r="Y19" s="83"/>
      <c r="Z19" s="83"/>
      <c r="AA19" s="83"/>
      <c r="AB19" s="83"/>
      <c r="AC19" s="83"/>
      <c r="AD19" s="83"/>
    </row>
    <row r="20" spans="1:30" x14ac:dyDescent="0.25">
      <c r="A20" s="9"/>
      <c r="B20" s="72"/>
      <c r="C20" s="39"/>
      <c r="D20" s="72"/>
      <c r="E20" s="114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2"/>
      <c r="X20" s="39"/>
      <c r="Y20" s="83"/>
      <c r="Z20" s="83"/>
      <c r="AA20" s="83"/>
      <c r="AB20" s="83"/>
      <c r="AC20" s="83"/>
      <c r="AD20" s="83"/>
    </row>
    <row r="21" spans="1:30" x14ac:dyDescent="0.25">
      <c r="A21" s="9"/>
      <c r="B21" s="72"/>
      <c r="C21" s="39"/>
      <c r="D21" s="72"/>
      <c r="E21" s="114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2"/>
      <c r="X21" s="39"/>
      <c r="Y21" s="83"/>
      <c r="Z21" s="83"/>
      <c r="AA21" s="83"/>
      <c r="AB21" s="83"/>
      <c r="AC21" s="83"/>
      <c r="AD21" s="83"/>
    </row>
    <row r="22" spans="1:30" x14ac:dyDescent="0.25">
      <c r="A22" s="9"/>
      <c r="B22" s="72"/>
      <c r="C22" s="39"/>
      <c r="D22" s="72"/>
      <c r="E22" s="114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2"/>
      <c r="X22" s="39"/>
      <c r="Y22" s="83"/>
      <c r="Z22" s="83"/>
      <c r="AA22" s="83"/>
      <c r="AB22" s="83"/>
      <c r="AC22" s="83"/>
      <c r="AD22" s="83"/>
    </row>
    <row r="23" spans="1:30" x14ac:dyDescent="0.25">
      <c r="A23" s="9"/>
      <c r="B23" s="72"/>
      <c r="C23" s="39"/>
      <c r="D23" s="72"/>
      <c r="E23" s="114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2"/>
      <c r="X23" s="39"/>
      <c r="Y23" s="83"/>
      <c r="Z23" s="83"/>
      <c r="AA23" s="83"/>
      <c r="AB23" s="83"/>
      <c r="AC23" s="83"/>
      <c r="AD23" s="83"/>
    </row>
    <row r="24" spans="1:30" x14ac:dyDescent="0.25">
      <c r="A24" s="9"/>
      <c r="B24" s="72"/>
      <c r="C24" s="39"/>
      <c r="D24" s="72"/>
      <c r="E24" s="114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2"/>
      <c r="X24" s="39"/>
      <c r="Y24" s="83"/>
      <c r="Z24" s="83"/>
      <c r="AA24" s="83"/>
      <c r="AB24" s="83"/>
      <c r="AC24" s="83"/>
      <c r="AD24" s="83"/>
    </row>
    <row r="25" spans="1:30" x14ac:dyDescent="0.25">
      <c r="A25" s="9"/>
      <c r="B25" s="72"/>
      <c r="C25" s="39"/>
      <c r="D25" s="72"/>
      <c r="E25" s="114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2"/>
      <c r="X25" s="39"/>
      <c r="Y25" s="83"/>
      <c r="Z25" s="83"/>
      <c r="AA25" s="83"/>
      <c r="AB25" s="83"/>
      <c r="AC25" s="83"/>
      <c r="AD25" s="83"/>
    </row>
    <row r="26" spans="1:30" x14ac:dyDescent="0.25">
      <c r="A26" s="9"/>
      <c r="B26" s="72"/>
      <c r="C26" s="39"/>
      <c r="D26" s="72"/>
      <c r="E26" s="114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2"/>
      <c r="X26" s="39"/>
      <c r="Y26" s="83"/>
      <c r="Z26" s="83"/>
      <c r="AA26" s="83"/>
      <c r="AB26" s="83"/>
      <c r="AC26" s="83"/>
      <c r="AD26" s="83"/>
    </row>
    <row r="27" spans="1:30" x14ac:dyDescent="0.25">
      <c r="A27" s="9"/>
      <c r="B27" s="72"/>
      <c r="C27" s="39"/>
      <c r="D27" s="72"/>
      <c r="E27" s="114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2"/>
      <c r="X27" s="39"/>
      <c r="Y27" s="83"/>
      <c r="Z27" s="83"/>
      <c r="AA27" s="83"/>
      <c r="AB27" s="83"/>
      <c r="AC27" s="83"/>
      <c r="AD27" s="83"/>
    </row>
    <row r="28" spans="1:30" x14ac:dyDescent="0.25">
      <c r="A28" s="9"/>
      <c r="B28" s="72"/>
      <c r="C28" s="39"/>
      <c r="D28" s="72"/>
      <c r="E28" s="114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2"/>
      <c r="X28" s="39"/>
      <c r="Y28" s="83"/>
      <c r="Z28" s="83"/>
      <c r="AA28" s="83"/>
      <c r="AB28" s="83"/>
      <c r="AC28" s="83"/>
      <c r="AD28" s="83"/>
    </row>
    <row r="29" spans="1:30" x14ac:dyDescent="0.25">
      <c r="A29" s="9"/>
      <c r="B29" s="72"/>
      <c r="C29" s="39"/>
      <c r="D29" s="72"/>
      <c r="E29" s="114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2"/>
      <c r="X29" s="39"/>
      <c r="Y29" s="83"/>
      <c r="Z29" s="83"/>
      <c r="AA29" s="83"/>
      <c r="AB29" s="83"/>
      <c r="AC29" s="83"/>
      <c r="AD29" s="83"/>
    </row>
    <row r="30" spans="1:30" x14ac:dyDescent="0.25">
      <c r="A30" s="9"/>
      <c r="B30" s="72"/>
      <c r="C30" s="39"/>
      <c r="D30" s="72"/>
      <c r="E30" s="114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2"/>
      <c r="X30" s="39"/>
      <c r="Y30" s="83"/>
      <c r="Z30" s="83"/>
      <c r="AA30" s="83"/>
      <c r="AB30" s="83"/>
      <c r="AC30" s="83"/>
      <c r="AD30" s="83"/>
    </row>
    <row r="31" spans="1:30" x14ac:dyDescent="0.25">
      <c r="A31" s="9"/>
      <c r="B31" s="72"/>
      <c r="C31" s="39"/>
      <c r="D31" s="72"/>
      <c r="E31" s="114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2"/>
      <c r="X31" s="39"/>
      <c r="Y31" s="83"/>
      <c r="Z31" s="83"/>
      <c r="AA31" s="83"/>
      <c r="AB31" s="83"/>
      <c r="AC31" s="83"/>
      <c r="AD31" s="83"/>
    </row>
    <row r="32" spans="1:30" x14ac:dyDescent="0.25">
      <c r="A32" s="9"/>
      <c r="B32" s="72"/>
      <c r="C32" s="39"/>
      <c r="D32" s="72"/>
      <c r="E32" s="114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2"/>
      <c r="X32" s="39"/>
      <c r="Y32" s="83"/>
      <c r="Z32" s="83"/>
      <c r="AA32" s="83"/>
      <c r="AB32" s="83"/>
      <c r="AC32" s="83"/>
      <c r="AD32" s="83"/>
    </row>
    <row r="33" spans="1:30" x14ac:dyDescent="0.25">
      <c r="A33" s="9"/>
      <c r="B33" s="72"/>
      <c r="C33" s="39"/>
      <c r="D33" s="72"/>
      <c r="E33" s="114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2"/>
      <c r="X33" s="39"/>
      <c r="Y33" s="83"/>
      <c r="Z33" s="83"/>
      <c r="AA33" s="83"/>
      <c r="AB33" s="83"/>
      <c r="AC33" s="83"/>
      <c r="AD33" s="83"/>
    </row>
    <row r="34" spans="1:30" x14ac:dyDescent="0.25">
      <c r="A34" s="9"/>
      <c r="B34" s="72"/>
      <c r="C34" s="39"/>
      <c r="D34" s="72"/>
      <c r="E34" s="114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2"/>
      <c r="X34" s="39"/>
      <c r="Y34" s="83"/>
      <c r="Z34" s="83"/>
      <c r="AA34" s="83"/>
      <c r="AB34" s="83"/>
      <c r="AC34" s="83"/>
      <c r="AD34" s="83"/>
    </row>
    <row r="35" spans="1:30" x14ac:dyDescent="0.25">
      <c r="A35" s="9"/>
      <c r="B35" s="72"/>
      <c r="C35" s="39"/>
      <c r="D35" s="72"/>
      <c r="E35" s="114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2"/>
      <c r="X35" s="39"/>
      <c r="Y35" s="83"/>
      <c r="Z35" s="83"/>
      <c r="AA35" s="83"/>
      <c r="AB35" s="83"/>
      <c r="AC35" s="83"/>
      <c r="AD35" s="83"/>
    </row>
    <row r="36" spans="1:30" x14ac:dyDescent="0.25">
      <c r="A36" s="9"/>
      <c r="B36" s="72"/>
      <c r="C36" s="39"/>
      <c r="D36" s="72"/>
      <c r="E36" s="114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2"/>
      <c r="X36" s="39"/>
      <c r="Y36" s="83"/>
      <c r="Z36" s="83"/>
      <c r="AA36" s="83"/>
      <c r="AB36" s="83"/>
      <c r="AC36" s="83"/>
      <c r="AD36" s="83"/>
    </row>
    <row r="37" spans="1:30" x14ac:dyDescent="0.25">
      <c r="A37" s="9"/>
      <c r="B37" s="72"/>
      <c r="C37" s="39"/>
      <c r="D37" s="72"/>
      <c r="E37" s="114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2"/>
      <c r="X37" s="39"/>
      <c r="Y37" s="83"/>
      <c r="Z37" s="83"/>
      <c r="AA37" s="83"/>
      <c r="AB37" s="83"/>
      <c r="AC37" s="83"/>
      <c r="AD37" s="83"/>
    </row>
    <row r="38" spans="1:30" x14ac:dyDescent="0.25">
      <c r="A38" s="9"/>
      <c r="B38" s="72"/>
      <c r="C38" s="39"/>
      <c r="D38" s="72"/>
      <c r="E38" s="114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2"/>
      <c r="X38" s="39"/>
      <c r="Y38" s="83"/>
      <c r="Z38" s="83"/>
      <c r="AA38" s="83"/>
      <c r="AB38" s="83"/>
      <c r="AC38" s="83"/>
      <c r="AD38" s="83"/>
    </row>
    <row r="39" spans="1:30" x14ac:dyDescent="0.25">
      <c r="A39" s="9"/>
      <c r="B39" s="72"/>
      <c r="C39" s="39"/>
      <c r="D39" s="72"/>
      <c r="E39" s="114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2"/>
      <c r="X39" s="39"/>
      <c r="Y39" s="83"/>
      <c r="Z39" s="83"/>
      <c r="AA39" s="83"/>
      <c r="AB39" s="83"/>
      <c r="AC39" s="83"/>
      <c r="AD39" s="83"/>
    </row>
    <row r="40" spans="1:30" x14ac:dyDescent="0.25">
      <c r="A40" s="9"/>
      <c r="B40" s="72"/>
      <c r="C40" s="39"/>
      <c r="D40" s="72"/>
      <c r="E40" s="114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72"/>
      <c r="X40" s="39"/>
      <c r="Y40" s="83"/>
      <c r="Z40" s="83"/>
      <c r="AA40" s="83"/>
      <c r="AB40" s="83"/>
      <c r="AC40" s="83"/>
      <c r="AD40" s="83"/>
    </row>
    <row r="41" spans="1:30" x14ac:dyDescent="0.25">
      <c r="A41" s="9"/>
      <c r="B41" s="72"/>
      <c r="C41" s="39"/>
      <c r="D41" s="72"/>
      <c r="E41" s="114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72"/>
      <c r="X41" s="39"/>
      <c r="Y41" s="83"/>
      <c r="Z41" s="83"/>
      <c r="AA41" s="83"/>
      <c r="AB41" s="83"/>
      <c r="AC41" s="83"/>
      <c r="AD41" s="83"/>
    </row>
    <row r="42" spans="1:30" x14ac:dyDescent="0.25">
      <c r="A42" s="9"/>
      <c r="B42" s="72"/>
      <c r="C42" s="39"/>
      <c r="D42" s="72"/>
      <c r="E42" s="114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72"/>
      <c r="X42" s="39"/>
      <c r="Y42" s="83"/>
      <c r="Z42" s="83"/>
      <c r="AA42" s="83"/>
      <c r="AB42" s="83"/>
      <c r="AC42" s="83"/>
      <c r="AD42" s="83"/>
    </row>
    <row r="43" spans="1:30" x14ac:dyDescent="0.25">
      <c r="A43" s="9"/>
      <c r="B43" s="72"/>
      <c r="C43" s="39"/>
      <c r="D43" s="72"/>
      <c r="E43" s="114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72"/>
      <c r="X43" s="39"/>
      <c r="Y43" s="83"/>
      <c r="Z43" s="83"/>
      <c r="AA43" s="83"/>
      <c r="AB43" s="83"/>
      <c r="AC43" s="83"/>
      <c r="AD43" s="83"/>
    </row>
    <row r="44" spans="1:30" x14ac:dyDescent="0.25">
      <c r="A44" s="9"/>
      <c r="B44" s="72"/>
      <c r="C44" s="39"/>
      <c r="D44" s="72"/>
      <c r="E44" s="114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72"/>
      <c r="X44" s="39"/>
      <c r="Y44" s="83"/>
      <c r="Z44" s="83"/>
      <c r="AA44" s="83"/>
      <c r="AB44" s="83"/>
      <c r="AC44" s="83"/>
      <c r="AD44" s="83"/>
    </row>
    <row r="45" spans="1:30" x14ac:dyDescent="0.25">
      <c r="A45" s="9"/>
      <c r="B45" s="72"/>
      <c r="C45" s="39"/>
      <c r="D45" s="72"/>
      <c r="E45" s="72"/>
      <c r="F45" s="24"/>
      <c r="G45" s="39"/>
      <c r="H45" s="42"/>
      <c r="I45" s="39"/>
      <c r="J45" s="24"/>
      <c r="K45" s="24"/>
      <c r="L45" s="24"/>
      <c r="M45" s="24"/>
      <c r="N45" s="71"/>
      <c r="O45" s="71"/>
      <c r="P45" s="24"/>
      <c r="Q45" s="24"/>
      <c r="R45" s="24"/>
      <c r="S45" s="24"/>
      <c r="T45" s="24"/>
      <c r="U45" s="24"/>
      <c r="V45" s="24"/>
      <c r="W45" s="72"/>
      <c r="X45" s="24"/>
      <c r="Y45" s="83"/>
      <c r="Z45" s="83"/>
      <c r="AA45" s="83"/>
      <c r="AB45" s="83"/>
      <c r="AC45" s="83"/>
      <c r="AD45" s="83"/>
    </row>
    <row r="46" spans="1:30" x14ac:dyDescent="0.25">
      <c r="A46" s="9"/>
      <c r="B46" s="72"/>
      <c r="C46" s="39"/>
      <c r="D46" s="72"/>
      <c r="E46" s="72"/>
      <c r="F46" s="24"/>
      <c r="G46" s="39"/>
      <c r="H46" s="42"/>
      <c r="I46" s="39"/>
      <c r="J46" s="24"/>
      <c r="K46" s="24"/>
      <c r="L46" s="24"/>
      <c r="M46" s="24"/>
      <c r="N46" s="71"/>
      <c r="O46" s="71"/>
      <c r="P46" s="24"/>
      <c r="Q46" s="24"/>
      <c r="R46" s="24"/>
      <c r="S46" s="24"/>
      <c r="T46" s="24"/>
      <c r="U46" s="24"/>
      <c r="V46" s="24"/>
      <c r="W46" s="72"/>
      <c r="X46" s="24"/>
      <c r="Y46" s="83"/>
      <c r="Z46" s="83"/>
      <c r="AA46" s="83"/>
      <c r="AB46" s="83"/>
      <c r="AC46" s="83"/>
      <c r="AD46" s="83"/>
    </row>
    <row r="47" spans="1:30" x14ac:dyDescent="0.25">
      <c r="A47" s="9"/>
      <c r="B47" s="72"/>
      <c r="C47" s="39"/>
      <c r="D47" s="72"/>
      <c r="E47" s="72"/>
      <c r="F47" s="24"/>
      <c r="G47" s="39"/>
      <c r="H47" s="42"/>
      <c r="I47" s="39"/>
      <c r="J47" s="24"/>
      <c r="K47" s="24"/>
      <c r="L47" s="24"/>
      <c r="M47" s="24"/>
      <c r="N47" s="71"/>
      <c r="O47" s="71"/>
      <c r="P47" s="24"/>
      <c r="Q47" s="24"/>
      <c r="R47" s="24"/>
      <c r="S47" s="24"/>
      <c r="T47" s="24"/>
      <c r="U47" s="24"/>
      <c r="V47" s="24"/>
      <c r="W47" s="72"/>
      <c r="X47" s="24"/>
      <c r="Y47" s="83"/>
      <c r="Z47" s="83"/>
      <c r="AA47" s="83"/>
      <c r="AB47" s="83"/>
      <c r="AC47" s="83"/>
      <c r="AD47" s="83"/>
    </row>
    <row r="48" spans="1:30" x14ac:dyDescent="0.25">
      <c r="A48" s="9"/>
      <c r="B48" s="72"/>
      <c r="C48" s="39"/>
      <c r="D48" s="72"/>
      <c r="E48" s="72"/>
      <c r="F48" s="24"/>
      <c r="G48" s="39"/>
      <c r="H48" s="42"/>
      <c r="I48" s="39"/>
      <c r="J48" s="24"/>
      <c r="K48" s="24"/>
      <c r="L48" s="24"/>
      <c r="M48" s="24"/>
      <c r="N48" s="71"/>
      <c r="O48" s="71"/>
      <c r="P48" s="24"/>
      <c r="Q48" s="24"/>
      <c r="R48" s="24"/>
      <c r="S48" s="24"/>
      <c r="T48" s="24"/>
      <c r="U48" s="24"/>
      <c r="V48" s="24"/>
      <c r="W48" s="72"/>
      <c r="X48" s="24"/>
      <c r="Y48" s="83"/>
      <c r="Z48" s="83"/>
      <c r="AA48" s="83"/>
      <c r="AB48" s="83"/>
      <c r="AC48" s="83"/>
      <c r="AD48" s="83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2018-12-19T10:23:27Z</dcterms:modified>
</cp:coreProperties>
</file>