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F11" i="5"/>
  <c r="E11" i="5"/>
  <c r="E15" i="5" s="1"/>
  <c r="E17" i="5" s="1"/>
  <c r="AR11" i="5" l="1"/>
  <c r="G16" i="5"/>
  <c r="G17" i="5" s="1"/>
  <c r="K16" i="5"/>
  <c r="K17" i="5" s="1"/>
  <c r="J17" i="5" s="1"/>
  <c r="F16" i="5"/>
  <c r="H16" i="5"/>
  <c r="M16" i="5" s="1"/>
  <c r="O17" i="5"/>
  <c r="O16" i="5"/>
  <c r="F17" i="5"/>
  <c r="AF11" i="5"/>
  <c r="J16" i="5" l="1"/>
  <c r="H17" i="5"/>
  <c r="M17" i="5" s="1"/>
  <c r="L16" i="5"/>
  <c r="N16" i="5"/>
  <c r="L17" i="5"/>
  <c r="N17" i="5" l="1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<sst xmlns="http://schemas.openxmlformats.org/spreadsheetml/2006/main" count="77" uniqueCount="34">
  <si>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</si>
  <si>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</si>
  <si>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</si>
  <si>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</si>
  <si>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</si>
  <si>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</si>
  <si>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</si>
  <si>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</si>
  <si>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</si>
  <si>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</si>
  <si>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</si>
  <si>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</si>
  <si>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</si>
  <si>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</si>
  <si>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</si>
  <si>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</si>
  <si>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</si>
  <si>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</si>
  <si>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</si>
  <si>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</si>
  <si>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</si>
  <si>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</si>
  <si>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</si>
  <si>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</si>
  <si>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Henri Leskelä</t>
  </si>
  <si>
    <t>3.</t>
  </si>
  <si>
    <t>YK  2</t>
  </si>
  <si>
    <t>6.</t>
  </si>
  <si>
    <t>5.</t>
  </si>
  <si>
    <t>20.11.1979   Ylivieska</t>
  </si>
  <si>
    <t>YK = Ylivieskan Kuula  (1909),  kasvattajaseura</t>
  </si>
  <si>
    <t>2.</t>
  </si>
  <si>
    <t>4.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</si>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</sst>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9</v>
      </c>
      <c r="AB4" s="12">
        <v>1</v>
      </c>
      <c r="AC4" s="12">
        <v>1</v>
      </c>
      <c r="AD4" s="12">
        <v>8</v>
      </c>
      <c r="AE4" s="12">
        <v>33</v>
      </c>
      <c r="AF4" s="68">
        <v>0.62260000000000004</v>
      </c>
      <c r="AG4" s="69">
        <v>53</v>
      </c>
      <c r="AH4" s="7"/>
      <c r="AI4" s="7"/>
      <c r="AJ4" s="7"/>
      <c r="AK4" s="7"/>
      <c r="AL4" s="10"/>
      <c r="AM4" s="12">
        <v>2</v>
      </c>
      <c r="AN4" s="12">
        <v>1</v>
      </c>
      <c r="AO4" s="12">
        <v>2</v>
      </c>
      <c r="AP4" s="12">
        <v>1</v>
      </c>
      <c r="AQ4" s="12">
        <v>12</v>
      </c>
      <c r="AR4" s="65">
        <v>0.70579999999999998</v>
      </c>
      <c r="AS4" s="66">
        <v>17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15</v>
      </c>
      <c r="AB5" s="12">
        <v>0</v>
      </c>
      <c r="AC5" s="12">
        <v>9</v>
      </c>
      <c r="AD5" s="12">
        <v>14</v>
      </c>
      <c r="AE5" s="12">
        <v>49</v>
      </c>
      <c r="AF5" s="68">
        <v>0.53839999999999999</v>
      </c>
      <c r="AG5" s="69">
        <v>91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28</v>
      </c>
      <c r="Z7" s="1" t="s">
        <v>26</v>
      </c>
      <c r="AA7" s="12">
        <v>2</v>
      </c>
      <c r="AB7" s="12">
        <v>0</v>
      </c>
      <c r="AC7" s="12">
        <v>2</v>
      </c>
      <c r="AD7" s="12">
        <v>0</v>
      </c>
      <c r="AE7" s="12">
        <v>6</v>
      </c>
      <c r="AF7" s="68">
        <v>0.46150000000000002</v>
      </c>
      <c r="AG7" s="69">
        <v>13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31</v>
      </c>
      <c r="Z9" s="1" t="s">
        <v>26</v>
      </c>
      <c r="AA9" s="12">
        <v>9</v>
      </c>
      <c r="AB9" s="12">
        <v>2</v>
      </c>
      <c r="AC9" s="12">
        <v>8</v>
      </c>
      <c r="AD9" s="12">
        <v>9</v>
      </c>
      <c r="AE9" s="12">
        <v>45</v>
      </c>
      <c r="AF9" s="68">
        <v>0.68179999999999996</v>
      </c>
      <c r="AG9" s="19">
        <v>66</v>
      </c>
      <c r="AH9" s="40"/>
      <c r="AI9" s="7"/>
      <c r="AJ9" s="7"/>
      <c r="AK9" s="7"/>
      <c r="AM9" s="12">
        <v>4</v>
      </c>
      <c r="AN9" s="12">
        <v>0</v>
      </c>
      <c r="AO9" s="13">
        <v>1</v>
      </c>
      <c r="AP9" s="12">
        <v>0</v>
      </c>
      <c r="AQ9" s="12">
        <v>8</v>
      </c>
      <c r="AR9" s="65">
        <v>0.38090000000000002</v>
      </c>
      <c r="AS9" s="19">
        <v>21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32</v>
      </c>
      <c r="Z10" s="1" t="s">
        <v>33</v>
      </c>
      <c r="AA10" s="12">
        <v>2</v>
      </c>
      <c r="AB10" s="12">
        <v>0</v>
      </c>
      <c r="AC10" s="12">
        <v>2</v>
      </c>
      <c r="AD10" s="12">
        <v>1</v>
      </c>
      <c r="AE10" s="12">
        <v>6</v>
      </c>
      <c r="AF10" s="32">
        <v>0.5</v>
      </c>
      <c r="AG10" s="19">
        <v>12</v>
      </c>
      <c r="AH10" s="40"/>
      <c r="AI10" s="7"/>
      <c r="AJ10" s="7"/>
      <c r="AK10" s="7"/>
      <c r="AL10" s="10"/>
      <c r="AM10" s="12"/>
      <c r="AN10" s="12"/>
      <c r="AO10" s="13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37</v>
      </c>
      <c r="AB11" s="36">
        <f>SUM(AB4:AB10)</f>
        <v>3</v>
      </c>
      <c r="AC11" s="36">
        <f>SUM(AC4:AC10)</f>
        <v>22</v>
      </c>
      <c r="AD11" s="36">
        <f>SUM(AD4:AD10)</f>
        <v>32</v>
      </c>
      <c r="AE11" s="36">
        <f>SUM(AE4:AE10)</f>
        <v>139</v>
      </c>
      <c r="AF11" s="37">
        <f>PRODUCT(AE11/AG11)</f>
        <v>0.59148936170212763</v>
      </c>
      <c r="AG11" s="21">
        <f>SUM(AG4:AG10)</f>
        <v>235</v>
      </c>
      <c r="AH11" s="18"/>
      <c r="AI11" s="29"/>
      <c r="AJ11" s="41"/>
      <c r="AK11" s="42"/>
      <c r="AL11" s="10"/>
      <c r="AM11" s="36">
        <f>SUM(AM4:AM10)</f>
        <v>6</v>
      </c>
      <c r="AN11" s="36">
        <f>SUM(AN4:AN10)</f>
        <v>1</v>
      </c>
      <c r="AO11" s="36">
        <f>SUM(AO4:AO10)</f>
        <v>3</v>
      </c>
      <c r="AP11" s="36">
        <f>SUM(AP4:AP10)</f>
        <v>1</v>
      </c>
      <c r="AQ11" s="36">
        <f>SUM(AQ4:AQ10)</f>
        <v>20</v>
      </c>
      <c r="AR11" s="37">
        <f>PRODUCT(AQ11/AS11)</f>
        <v>0.52631578947368418</v>
      </c>
      <c r="AS11" s="39">
        <f>SUM(AS4:AS10)</f>
        <v>38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30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43</v>
      </c>
      <c r="F16" s="47">
        <f>PRODUCT(AB11+AN11)</f>
        <v>4</v>
      </c>
      <c r="G16" s="47">
        <f>PRODUCT(AC11+AO11)</f>
        <v>25</v>
      </c>
      <c r="H16" s="47">
        <f>PRODUCT(AD11+AP11)</f>
        <v>33</v>
      </c>
      <c r="I16" s="47">
        <f>PRODUCT(AE11+AQ11)</f>
        <v>159</v>
      </c>
      <c r="J16" s="60">
        <f>PRODUCT(I16/K16)</f>
        <v>0.58241758241758246</v>
      </c>
      <c r="K16" s="10">
        <f>PRODUCT(AG11+AS11)</f>
        <v>273</v>
      </c>
      <c r="L16" s="53">
        <f>PRODUCT((F16+G16)/E16)</f>
        <v>0.67441860465116277</v>
      </c>
      <c r="M16" s="53">
        <f>PRODUCT(H16/E16)</f>
        <v>0.76744186046511631</v>
      </c>
      <c r="N16" s="53">
        <f>PRODUCT((F16+G16+H16)/E16)</f>
        <v>1.441860465116279</v>
      </c>
      <c r="O16" s="53">
        <f>PRODUCT(I16/E16)</f>
        <v>3.6976744186046511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43</v>
      </c>
      <c r="F17" s="47">
        <f t="shared" ref="F17:I17" si="0">SUM(F14:F16)</f>
        <v>4</v>
      </c>
      <c r="G17" s="47">
        <f t="shared" si="0"/>
        <v>25</v>
      </c>
      <c r="H17" s="47">
        <f t="shared" si="0"/>
        <v>33</v>
      </c>
      <c r="I17" s="47">
        <f t="shared" si="0"/>
        <v>159</v>
      </c>
      <c r="J17" s="60">
        <f>PRODUCT(I17/K17)</f>
        <v>0.58241758241758246</v>
      </c>
      <c r="K17" s="16">
        <f>SUM(K14:K16)</f>
        <v>273</v>
      </c>
      <c r="L17" s="53">
        <f>PRODUCT((F17+G17)/E17)</f>
        <v>0.67441860465116277</v>
      </c>
      <c r="M17" s="53">
        <f>PRODUCT(H17/E17)</f>
        <v>0.76744186046511631</v>
      </c>
      <c r="N17" s="53">
        <f>PRODUCT((F17+G17+H17)/E17)</f>
        <v>1.441860465116279</v>
      </c>
      <c r="O17" s="53">
        <f>PRODUCT(I17/E17)</f>
        <v>3.6976744186046511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2020-09-04T08:44:12Z</dcterms:modified>
</cp:coreProperties>
</file>