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  <sheet name="Arvo-ottelut" sheetId="4" r:id="rId3"/>
    <sheet name="Pelinjohtaja" sheetId="3" r:id="rId4"/>
  </sheets>
  <calcPr calcId="145621"/>
</workbook>
</file>

<file path=xl/calcChain.xml><?xml version="1.0" encoding="utf-8"?>
<calcChain xmlns="http://schemas.openxmlformats.org/spreadsheetml/2006/main">
  <c r="O19" i="2" l="1"/>
  <c r="O17" i="2"/>
  <c r="O16" i="2"/>
  <c r="N16" i="2"/>
  <c r="M16" i="2"/>
  <c r="L16" i="2"/>
  <c r="K16" i="2"/>
  <c r="K19" i="2" s="1"/>
  <c r="AS13" i="2"/>
  <c r="AQ13" i="2"/>
  <c r="AP13" i="2"/>
  <c r="AO13" i="2"/>
  <c r="AN13" i="2"/>
  <c r="AM13" i="2"/>
  <c r="AG13" i="2"/>
  <c r="K18" i="2" s="1"/>
  <c r="AE13" i="2"/>
  <c r="I18" i="2" s="1"/>
  <c r="AD13" i="2"/>
  <c r="H18" i="2" s="1"/>
  <c r="AC13" i="2"/>
  <c r="G18" i="2" s="1"/>
  <c r="AB13" i="2"/>
  <c r="F18" i="2" s="1"/>
  <c r="AA13" i="2"/>
  <c r="E18" i="2" s="1"/>
  <c r="W13" i="2"/>
  <c r="U13" i="2"/>
  <c r="T13" i="2"/>
  <c r="S13" i="2"/>
  <c r="R13" i="2"/>
  <c r="Q13" i="2"/>
  <c r="K13" i="2"/>
  <c r="K17" i="2" s="1"/>
  <c r="I13" i="2"/>
  <c r="I17" i="2" s="1"/>
  <c r="H13" i="2"/>
  <c r="H17" i="2" s="1"/>
  <c r="G13" i="2"/>
  <c r="G17" i="2" s="1"/>
  <c r="G19" i="2" s="1"/>
  <c r="F13" i="2"/>
  <c r="F17" i="2" s="1"/>
  <c r="E13" i="2"/>
  <c r="E17" i="2" s="1"/>
  <c r="E19" i="2" s="1"/>
  <c r="I19" i="2" l="1"/>
  <c r="O18" i="2"/>
  <c r="F19" i="2"/>
  <c r="N17" i="2"/>
  <c r="L17" i="2"/>
  <c r="H19" i="2"/>
  <c r="M19" i="2" s="1"/>
  <c r="M17" i="2"/>
  <c r="N18" i="2"/>
  <c r="L18" i="2"/>
  <c r="M18" i="2"/>
  <c r="AB14" i="1"/>
  <c r="AA14" i="1"/>
  <c r="Z14" i="1"/>
  <c r="Y14" i="1"/>
  <c r="X14" i="1"/>
  <c r="W14" i="1"/>
  <c r="T14" i="1"/>
  <c r="S14" i="1"/>
  <c r="R14" i="1"/>
  <c r="Q14" i="1"/>
  <c r="P14" i="1"/>
  <c r="N19" i="2" l="1"/>
  <c r="L19" i="2"/>
  <c r="F15" i="3"/>
  <c r="F14" i="3"/>
  <c r="F13" i="3"/>
  <c r="F16" i="3" s="1"/>
  <c r="T10" i="3"/>
  <c r="S10" i="3"/>
  <c r="R10" i="3"/>
  <c r="P10" i="3"/>
  <c r="G15" i="3" s="1"/>
  <c r="O10" i="3"/>
  <c r="Q10" i="3" s="1"/>
  <c r="N10" i="3"/>
  <c r="E15" i="3" s="1"/>
  <c r="L10" i="3"/>
  <c r="G14" i="3" s="1"/>
  <c r="K10" i="3"/>
  <c r="M10" i="3" s="1"/>
  <c r="J10" i="3"/>
  <c r="E14" i="3" s="1"/>
  <c r="G10" i="3"/>
  <c r="G13" i="3" s="1"/>
  <c r="G16" i="3" s="1"/>
  <c r="F10" i="3"/>
  <c r="H10" i="3" s="1"/>
  <c r="E10" i="3"/>
  <c r="E13" i="3" s="1"/>
  <c r="E16" i="3" s="1"/>
  <c r="M8" i="3"/>
  <c r="H8" i="3"/>
  <c r="Q7" i="3"/>
  <c r="H16" i="3" l="1"/>
  <c r="H15" i="3"/>
  <c r="H14" i="3"/>
  <c r="H13" i="3"/>
</calcChain>
</file>

<file path=xl/sharedStrings.xml><?xml version="1.0" encoding="utf-8"?>
<sst xmlns="http://schemas.openxmlformats.org/spreadsheetml/2006/main" count="292" uniqueCount="118">
  <si>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</si>
  <si>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</si>
  <si>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</si>
  <si>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</si>
  <si>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</si>
  <si>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</si>
  <si>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</si>
  <si>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</si>
  <si>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</si>
  <si>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</si>
  <si>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</si>
  <si>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</si>
  <si>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</si>
  <si>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</si>
  <si>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</si>
  <si>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</si>
  <si>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</si>
  <si>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</si>
  <si>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</si>
  <si>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</si>
  <si>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</si>
  <si>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</si>
  <si>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</si>
  <si>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</si>
  <si>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</si>
  <si>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</si>
  <si>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</si>
  <si>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</si>
  <si>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</si>
  <si>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</si>
  <si>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</si>
  <si>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</si>
  <si>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</si>
  <si>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</si>
  <si>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Cup</t>
  </si>
  <si>
    <t>Harri Leppäniemi</t>
  </si>
  <si>
    <t>10.</t>
  </si>
  <si>
    <t>VM</t>
  </si>
  <si>
    <t>3.  ottelu</t>
  </si>
  <si>
    <t xml:space="preserve">  20 v   6 kk 11 pv</t>
  </si>
  <si>
    <t>14.08. 1983  VM - HoNsU  14-9</t>
  </si>
  <si>
    <t>31.07. 1983  SMJ - VM  1-4</t>
  </si>
  <si>
    <t xml:space="preserve">  20 v   5 kk 28 pv</t>
  </si>
  <si>
    <t>22.05. 1983  Kiri - VM  8-2</t>
  </si>
  <si>
    <t xml:space="preserve">  20 v   3 kk 19 pv</t>
  </si>
  <si>
    <t>11.</t>
  </si>
  <si>
    <t>UPV</t>
  </si>
  <si>
    <t>3.</t>
  </si>
  <si>
    <t>Seurat</t>
  </si>
  <si>
    <t>VM = Vaasan Maila  (1933)</t>
  </si>
  <si>
    <t>UPV = Ulvilan Pesä-Veikot  (1957)</t>
  </si>
  <si>
    <t>ykkössarja</t>
  </si>
  <si>
    <t>2.</t>
  </si>
  <si>
    <t>3.2.1963</t>
  </si>
  <si>
    <t>7.</t>
  </si>
  <si>
    <t>suomensarja</t>
  </si>
  <si>
    <t>1.</t>
  </si>
  <si>
    <t>PELINJOHTAJAKORTTI</t>
  </si>
  <si>
    <t>MSU</t>
  </si>
  <si>
    <t xml:space="preserve">   Mitalit</t>
  </si>
  <si>
    <t>O</t>
  </si>
  <si>
    <t>V</t>
  </si>
  <si>
    <t>Voitto-%</t>
  </si>
  <si>
    <t>6.</t>
  </si>
  <si>
    <t xml:space="preserve"> MYP,    5  ottelua</t>
  </si>
  <si>
    <t>4.</t>
  </si>
  <si>
    <t xml:space="preserve"> MYP,  29  ottelua</t>
  </si>
  <si>
    <t xml:space="preserve"> MYP,  16  ottelua</t>
  </si>
  <si>
    <t>KöLa</t>
  </si>
  <si>
    <t xml:space="preserve"> MYP,  5  ottelua</t>
  </si>
  <si>
    <t xml:space="preserve">PLAY OFF </t>
  </si>
  <si>
    <t>SARJAT</t>
  </si>
  <si>
    <t>Puolivälierät</t>
  </si>
  <si>
    <t>0 - 1</t>
  </si>
  <si>
    <t>Välierät</t>
  </si>
  <si>
    <t>Finaalit</t>
  </si>
  <si>
    <t>Seurat:</t>
  </si>
  <si>
    <t>KöLa = Köyliön Lallit  (1946)</t>
  </si>
  <si>
    <t>MESTARUUSSARJA</t>
  </si>
  <si>
    <t>URA SM-SARJASSA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</si>
  <si>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</si>
  <si>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</si>
  <si>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</si>
  <si>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</si>
  <si>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0-3  Tahko</t>
  </si>
  <si>
    <t xml:space="preserve"> ITÄ - LÄNSI - KORTTI</t>
  </si>
  <si>
    <t>B-POJAT</t>
  </si>
  <si>
    <t xml:space="preserve">  Itä - Länsi, tulos</t>
  </si>
  <si>
    <t>Joukkue</t>
  </si>
  <si>
    <t>T</t>
  </si>
  <si>
    <t>Up.</t>
  </si>
  <si>
    <t>Lj.</t>
  </si>
  <si>
    <t>Palk.</t>
  </si>
  <si>
    <t>L</t>
  </si>
  <si>
    <t>k</t>
  </si>
  <si>
    <t xml:space="preserve">Pelinjohtaja      </t>
  </si>
  <si>
    <t xml:space="preserve"> Yleisöä</t>
  </si>
  <si>
    <t>07.07. 1979  Lahti</t>
  </si>
  <si>
    <t xml:space="preserve">  5-9</t>
  </si>
  <si>
    <t>Länsi</t>
  </si>
  <si>
    <t>Antero Salonen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</si>
  <si>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</si>
  <si>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</si>
  <si>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</si>
  <si>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</si>
  <si>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</si>
  <si>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</si>
  <si>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</si>
  <si>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</si>
  <si>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</si>
  <si>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</si>
  <si>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</si>
  <si>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</si>
  <si>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</si>
  <si>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</si>
  <si>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</si>
  <si>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5.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</si>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</sst>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3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1">
    <xf numFmtId="0" fontId="0" fillId="0" borderId="0" xfId="0"/>
    <xf numFmtId="0" fontId="2" fillId="2" borderId="0" xfId="0" applyFont="1" applyFill="1"/>
    <xf numFmtId="0" fontId="3" fillId="3" borderId="1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2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6" fillId="0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165" fontId="4" fillId="6" borderId="1" xfId="1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1" xfId="0" applyFont="1" applyFill="1" applyBorder="1"/>
    <xf numFmtId="165" fontId="4" fillId="3" borderId="1" xfId="1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6" borderId="6" xfId="0" applyFont="1" applyFill="1" applyBorder="1" applyAlignment="1">
      <alignment horizontal="left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2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7" borderId="8" xfId="0" applyFont="1" applyFill="1" applyBorder="1"/>
    <xf numFmtId="0" fontId="2" fillId="7" borderId="7" xfId="0" applyFont="1" applyFill="1" applyBorder="1"/>
    <xf numFmtId="0" fontId="4" fillId="7" borderId="7" xfId="0" applyFont="1" applyFill="1" applyBorder="1"/>
    <xf numFmtId="0" fontId="4" fillId="7" borderId="7" xfId="0" applyFont="1" applyFill="1" applyBorder="1" applyAlignment="1">
      <alignment horizontal="right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7" borderId="13" xfId="0" applyFont="1" applyFill="1" applyBorder="1"/>
    <xf numFmtId="0" fontId="2" fillId="7" borderId="0" xfId="0" applyFont="1" applyFill="1" applyBorder="1"/>
    <xf numFmtId="0" fontId="4" fillId="7" borderId="0" xfId="0" applyFont="1" applyFill="1" applyBorder="1"/>
    <xf numFmtId="0" fontId="4" fillId="7" borderId="0" xfId="0" applyFont="1" applyFill="1" applyBorder="1" applyAlignment="1">
      <alignment horizontal="right"/>
    </xf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4" fillId="7" borderId="10" xfId="0" applyFont="1" applyFill="1" applyBorder="1"/>
    <xf numFmtId="0" fontId="2" fillId="7" borderId="11" xfId="0" applyFont="1" applyFill="1" applyBorder="1"/>
    <xf numFmtId="0" fontId="4" fillId="7" borderId="11" xfId="0" applyFont="1" applyFill="1" applyBorder="1"/>
    <xf numFmtId="0" fontId="4" fillId="7" borderId="11" xfId="0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49" fontId="4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2" fillId="0" borderId="0" xfId="0" applyFont="1"/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/>
    <xf numFmtId="165" fontId="4" fillId="8" borderId="1" xfId="1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8" fillId="7" borderId="2" xfId="0" applyFont="1" applyFill="1" applyBorder="1" applyAlignment="1"/>
    <xf numFmtId="0" fontId="5" fillId="7" borderId="3" xfId="0" applyFont="1" applyFill="1" applyBorder="1" applyAlignment="1">
      <alignment vertical="top"/>
    </xf>
    <xf numFmtId="0" fontId="5" fillId="7" borderId="3" xfId="0" applyFont="1" applyFill="1" applyBorder="1" applyAlignment="1">
      <alignment horizontal="center" vertical="top"/>
    </xf>
    <xf numFmtId="0" fontId="2" fillId="7" borderId="3" xfId="0" applyFont="1" applyFill="1" applyBorder="1" applyAlignment="1">
      <alignment vertical="top"/>
    </xf>
    <xf numFmtId="0" fontId="10" fillId="3" borderId="2" xfId="0" applyFont="1" applyFill="1" applyBorder="1" applyAlignment="1"/>
    <xf numFmtId="0" fontId="10" fillId="3" borderId="3" xfId="0" applyFont="1" applyFill="1" applyBorder="1" applyAlignment="1">
      <alignment horizontal="center"/>
    </xf>
    <xf numFmtId="49" fontId="10" fillId="3" borderId="3" xfId="0" applyNumberFormat="1" applyFont="1" applyFill="1" applyBorder="1" applyAlignment="1">
      <alignment horizontal="left"/>
    </xf>
    <xf numFmtId="0" fontId="4" fillId="6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165" fontId="4" fillId="3" borderId="6" xfId="0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center" vertical="top"/>
    </xf>
    <xf numFmtId="0" fontId="2" fillId="9" borderId="0" xfId="0" applyFont="1" applyFill="1"/>
    <xf numFmtId="0" fontId="2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9" fillId="7" borderId="3" xfId="0" applyFont="1" applyFill="1" applyBorder="1" applyAlignment="1">
      <alignment horizontal="left" vertical="top"/>
    </xf>
    <xf numFmtId="0" fontId="5" fillId="7" borderId="3" xfId="0" applyFont="1" applyFill="1" applyBorder="1" applyAlignment="1">
      <alignment horizontal="center"/>
    </xf>
    <xf numFmtId="0" fontId="2" fillId="7" borderId="3" xfId="0" applyFont="1" applyFill="1" applyBorder="1" applyAlignment="1"/>
    <xf numFmtId="0" fontId="2" fillId="2" borderId="13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Alignment="1"/>
    <xf numFmtId="0" fontId="11" fillId="0" borderId="0" xfId="0" applyFont="1" applyAlignment="1"/>
    <xf numFmtId="0" fontId="8" fillId="0" borderId="0" xfId="0" applyFont="1" applyAlignment="1"/>
    <xf numFmtId="0" fontId="4" fillId="2" borderId="0" xfId="0" applyFont="1" applyFill="1" applyAlignment="1"/>
    <xf numFmtId="0" fontId="10" fillId="3" borderId="3" xfId="0" applyFont="1" applyFill="1" applyBorder="1" applyAlignment="1">
      <alignment horizontal="left"/>
    </xf>
    <xf numFmtId="49" fontId="4" fillId="3" borderId="3" xfId="0" applyNumberFormat="1" applyFont="1" applyFill="1" applyBorder="1" applyAlignment="1">
      <alignment horizontal="center"/>
    </xf>
    <xf numFmtId="0" fontId="10" fillId="0" borderId="0" xfId="0" applyFont="1" applyAlignment="1"/>
    <xf numFmtId="0" fontId="6" fillId="0" borderId="0" xfId="0" applyFont="1" applyAlignment="1"/>
    <xf numFmtId="0" fontId="4" fillId="4" borderId="11" xfId="0" applyFont="1" applyFill="1" applyBorder="1" applyAlignment="1"/>
    <xf numFmtId="0" fontId="5" fillId="2" borderId="15" xfId="0" applyFont="1" applyFill="1" applyBorder="1" applyAlignment="1">
      <alignment horizontal="center"/>
    </xf>
    <xf numFmtId="0" fontId="4" fillId="4" borderId="14" xfId="0" applyFont="1" applyFill="1" applyBorder="1" applyAlignment="1"/>
    <xf numFmtId="0" fontId="4" fillId="4" borderId="2" xfId="0" applyFont="1" applyFill="1" applyBorder="1" applyAlignment="1"/>
    <xf numFmtId="0" fontId="4" fillId="4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left"/>
    </xf>
    <xf numFmtId="0" fontId="2" fillId="0" borderId="0" xfId="0" applyFont="1" applyAlignment="1"/>
    <xf numFmtId="165" fontId="4" fillId="6" borderId="4" xfId="0" applyNumberFormat="1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165" fontId="4" fillId="4" borderId="6" xfId="0" applyNumberFormat="1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/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/>
    <xf numFmtId="0" fontId="5" fillId="2" borderId="3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2" fillId="2" borderId="7" xfId="0" applyFont="1" applyFill="1" applyBorder="1" applyAlignment="1"/>
    <xf numFmtId="0" fontId="5" fillId="4" borderId="11" xfId="0" applyFont="1" applyFill="1" applyBorder="1" applyAlignment="1">
      <alignment horizontal="left"/>
    </xf>
    <xf numFmtId="0" fontId="5" fillId="4" borderId="11" xfId="0" applyFont="1" applyFill="1" applyBorder="1" applyAlignment="1"/>
    <xf numFmtId="0" fontId="4" fillId="4" borderId="8" xfId="0" applyFont="1" applyFill="1" applyBorder="1" applyAlignment="1"/>
    <xf numFmtId="0" fontId="4" fillId="2" borderId="0" xfId="0" applyFont="1" applyFill="1" applyAlignment="1">
      <alignment horizontal="left"/>
    </xf>
    <xf numFmtId="0" fontId="4" fillId="2" borderId="0" xfId="0" applyFont="1" applyFill="1" applyBorder="1" applyAlignment="1"/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49" fontId="4" fillId="3" borderId="1" xfId="0" applyNumberFormat="1" applyFont="1" applyFill="1" applyBorder="1" applyAlignment="1">
      <alignment horizontal="center"/>
    </xf>
    <xf numFmtId="0" fontId="4" fillId="3" borderId="10" xfId="0" applyFont="1" applyFill="1" applyBorder="1" applyAlignment="1"/>
    <xf numFmtId="0" fontId="4" fillId="3" borderId="11" xfId="0" applyFont="1" applyFill="1" applyBorder="1" applyAlignment="1">
      <alignment horizontal="left"/>
    </xf>
    <xf numFmtId="0" fontId="4" fillId="3" borderId="11" xfId="0" applyFont="1" applyFill="1" applyBorder="1" applyAlignment="1"/>
    <xf numFmtId="0" fontId="4" fillId="3" borderId="13" xfId="0" applyFont="1" applyFill="1" applyBorder="1" applyAlignment="1"/>
    <xf numFmtId="0" fontId="4" fillId="3" borderId="0" xfId="0" applyFont="1" applyFill="1" applyBorder="1" applyAlignment="1">
      <alignment horizontal="left"/>
    </xf>
    <xf numFmtId="0" fontId="2" fillId="9" borderId="0" xfId="0" applyFont="1" applyFill="1" applyAlignment="1"/>
    <xf numFmtId="0" fontId="4" fillId="4" borderId="3" xfId="0" applyFont="1" applyFill="1" applyBorder="1" applyAlignment="1"/>
    <xf numFmtId="0" fontId="4" fillId="2" borderId="0" xfId="0" applyFont="1" applyFill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/>
    </xf>
    <xf numFmtId="0" fontId="8" fillId="6" borderId="2" xfId="0" applyFont="1" applyFill="1" applyBorder="1"/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12" fillId="2" borderId="0" xfId="0" applyFont="1" applyFill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10" borderId="2" xfId="0" applyFont="1" applyFill="1" applyBorder="1" applyAlignment="1">
      <alignment horizontal="left"/>
    </xf>
    <xf numFmtId="49" fontId="4" fillId="10" borderId="2" xfId="0" applyNumberFormat="1" applyFont="1" applyFill="1" applyBorder="1" applyAlignment="1">
      <alignment horizontal="left"/>
    </xf>
    <xf numFmtId="165" fontId="4" fillId="10" borderId="2" xfId="1" applyNumberFormat="1" applyFont="1" applyFill="1" applyBorder="1" applyAlignment="1"/>
    <xf numFmtId="0" fontId="4" fillId="10" borderId="1" xfId="0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/>
    </xf>
    <xf numFmtId="0" fontId="4" fillId="10" borderId="2" xfId="0" applyFont="1" applyFill="1" applyBorder="1" applyAlignment="1">
      <alignment horizontal="center"/>
    </xf>
    <xf numFmtId="165" fontId="4" fillId="10" borderId="3" xfId="0" applyNumberFormat="1" applyFont="1" applyFill="1" applyBorder="1" applyAlignment="1">
      <alignment horizontal="center"/>
    </xf>
    <xf numFmtId="0" fontId="4" fillId="10" borderId="2" xfId="0" applyFont="1" applyFill="1" applyBorder="1"/>
    <xf numFmtId="0" fontId="4" fillId="2" borderId="10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7" borderId="9" xfId="0" applyFont="1" applyFill="1" applyBorder="1"/>
    <xf numFmtId="0" fontId="4" fillId="7" borderId="5" xfId="0" applyFont="1" applyFill="1" applyBorder="1"/>
    <xf numFmtId="0" fontId="4" fillId="7" borderId="12" xfId="0" applyFont="1" applyFill="1" applyBorder="1"/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165" fontId="4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4" fillId="4" borderId="1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9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4" xfId="0" applyFont="1" applyFill="1" applyBorder="1" applyAlignment="1">
      <alignment horizontal="left"/>
    </xf>
    <xf numFmtId="0" fontId="4" fillId="6" borderId="10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/>
    <xf numFmtId="0" fontId="4" fillId="2" borderId="12" xfId="0" applyFont="1" applyFill="1" applyBorder="1"/>
    <xf numFmtId="0" fontId="4" fillId="8" borderId="1" xfId="0" applyFont="1" applyFill="1" applyBorder="1" applyAlignment="1"/>
    <xf numFmtId="0" fontId="4" fillId="8" borderId="6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4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1" customWidth="1"/>
    <col min="3" max="3" width="6.7109375" style="80" customWidth="1"/>
    <col min="4" max="4" width="9.28515625" style="81" customWidth="1"/>
    <col min="5" max="12" width="5.7109375" style="80" customWidth="1"/>
    <col min="13" max="13" width="6" style="80" customWidth="1"/>
    <col min="14" max="14" width="8.85546875" style="80" customWidth="1"/>
    <col min="15" max="15" width="0.7109375" style="28" customWidth="1"/>
    <col min="16" max="20" width="5.7109375" style="80" customWidth="1"/>
    <col min="21" max="21" width="8.7109375" style="80" customWidth="1"/>
    <col min="22" max="22" width="0.7109375" style="28" customWidth="1"/>
    <col min="23" max="27" width="5.7109375" style="80" customWidth="1"/>
    <col min="28" max="28" width="8.7109375" style="80" customWidth="1"/>
    <col min="29" max="29" width="0.7109375" style="28" customWidth="1"/>
    <col min="30" max="35" width="5.7109375" style="80" customWidth="1"/>
    <col min="36" max="36" width="43.7109375" style="1" customWidth="1"/>
    <col min="37" max="16384" width="9.140625" style="8"/>
  </cols>
  <sheetData>
    <row r="1" spans="1:36" ht="19.5" customHeight="1" x14ac:dyDescent="0.25">
      <c r="A1" s="1"/>
      <c r="B1" s="2" t="s">
        <v>35</v>
      </c>
      <c r="C1" s="3"/>
      <c r="D1" s="4"/>
      <c r="E1" s="5" t="s">
        <v>53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78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183"/>
      <c r="W2" s="22" t="s">
        <v>15</v>
      </c>
      <c r="X2" s="14"/>
      <c r="Y2" s="14"/>
      <c r="Z2" s="14"/>
      <c r="AA2" s="14"/>
      <c r="AB2" s="14"/>
      <c r="AC2" s="183"/>
      <c r="AD2" s="22" t="s">
        <v>101</v>
      </c>
      <c r="AE2" s="14"/>
      <c r="AF2" s="14"/>
      <c r="AG2" s="20"/>
      <c r="AH2" s="14" t="s">
        <v>102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34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1983</v>
      </c>
      <c r="C4" s="25" t="s">
        <v>36</v>
      </c>
      <c r="D4" s="26" t="s">
        <v>37</v>
      </c>
      <c r="E4" s="25">
        <v>6</v>
      </c>
      <c r="F4" s="25">
        <v>1</v>
      </c>
      <c r="G4" s="25">
        <v>3</v>
      </c>
      <c r="H4" s="25">
        <v>1</v>
      </c>
      <c r="I4" s="25">
        <v>23</v>
      </c>
      <c r="J4" s="25">
        <v>3</v>
      </c>
      <c r="K4" s="25">
        <v>5</v>
      </c>
      <c r="L4" s="25">
        <v>11</v>
      </c>
      <c r="M4" s="25">
        <v>4</v>
      </c>
      <c r="N4" s="27">
        <v>0.67600000000000005</v>
      </c>
      <c r="O4" s="28"/>
      <c r="P4" s="25"/>
      <c r="Q4" s="25"/>
      <c r="R4" s="25"/>
      <c r="S4" s="25"/>
      <c r="T4" s="25"/>
      <c r="U4" s="25"/>
      <c r="V4" s="28"/>
      <c r="W4" s="29">
        <v>3</v>
      </c>
      <c r="X4" s="29">
        <v>0</v>
      </c>
      <c r="Y4" s="29">
        <v>0</v>
      </c>
      <c r="Z4" s="29">
        <v>0</v>
      </c>
      <c r="AA4" s="29">
        <v>3</v>
      </c>
      <c r="AB4" s="69">
        <v>0.42899999999999999</v>
      </c>
      <c r="AC4" s="28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30">
        <v>1984</v>
      </c>
      <c r="C5" s="30" t="s">
        <v>52</v>
      </c>
      <c r="D5" s="31" t="s">
        <v>37</v>
      </c>
      <c r="E5" s="30"/>
      <c r="F5" s="32" t="s">
        <v>51</v>
      </c>
      <c r="G5" s="33"/>
      <c r="H5" s="34"/>
      <c r="I5" s="30"/>
      <c r="J5" s="30"/>
      <c r="K5" s="30"/>
      <c r="L5" s="30"/>
      <c r="M5" s="30"/>
      <c r="N5" s="35"/>
      <c r="O5" s="24"/>
      <c r="P5" s="25"/>
      <c r="Q5" s="25"/>
      <c r="R5" s="25"/>
      <c r="S5" s="25"/>
      <c r="T5" s="25"/>
      <c r="U5" s="25"/>
      <c r="V5" s="24"/>
      <c r="W5" s="29"/>
      <c r="X5" s="29"/>
      <c r="Y5" s="29"/>
      <c r="Z5" s="29"/>
      <c r="AA5" s="29"/>
      <c r="AB5" s="69"/>
      <c r="AC5" s="24"/>
      <c r="AD5" s="25"/>
      <c r="AE5" s="37"/>
      <c r="AF5" s="36">
        <v>1</v>
      </c>
      <c r="AG5" s="25"/>
      <c r="AH5" s="25"/>
      <c r="AI5" s="25"/>
      <c r="AJ5" s="9"/>
    </row>
    <row r="6" spans="1:36" s="23" customFormat="1" ht="15" customHeight="1" x14ac:dyDescent="0.2">
      <c r="A6" s="9"/>
      <c r="B6" s="30">
        <v>1985</v>
      </c>
      <c r="C6" s="30" t="s">
        <v>45</v>
      </c>
      <c r="D6" s="31" t="s">
        <v>46</v>
      </c>
      <c r="E6" s="30"/>
      <c r="F6" s="32" t="s">
        <v>51</v>
      </c>
      <c r="G6" s="33"/>
      <c r="H6" s="34"/>
      <c r="I6" s="30"/>
      <c r="J6" s="30"/>
      <c r="K6" s="30"/>
      <c r="L6" s="30"/>
      <c r="M6" s="30"/>
      <c r="N6" s="35"/>
      <c r="O6" s="24"/>
      <c r="P6" s="25"/>
      <c r="Q6" s="25"/>
      <c r="R6" s="25"/>
      <c r="S6" s="25"/>
      <c r="T6" s="25"/>
      <c r="U6" s="25"/>
      <c r="V6" s="24"/>
      <c r="W6" s="29"/>
      <c r="X6" s="29"/>
      <c r="Y6" s="29"/>
      <c r="Z6" s="29"/>
      <c r="AA6" s="29"/>
      <c r="AB6" s="69"/>
      <c r="AC6" s="24"/>
      <c r="AD6" s="25"/>
      <c r="AE6" s="37"/>
      <c r="AF6" s="41"/>
      <c r="AG6" s="25"/>
      <c r="AH6" s="25"/>
      <c r="AI6" s="25"/>
      <c r="AJ6" s="9"/>
    </row>
    <row r="7" spans="1:36" s="23" customFormat="1" ht="15" customHeight="1" x14ac:dyDescent="0.25">
      <c r="A7" s="9"/>
      <c r="B7" s="92">
        <v>1986</v>
      </c>
      <c r="C7" s="92" t="s">
        <v>116</v>
      </c>
      <c r="D7" s="95" t="s">
        <v>46</v>
      </c>
      <c r="E7" s="92"/>
      <c r="F7" s="95" t="s">
        <v>55</v>
      </c>
      <c r="G7" s="92"/>
      <c r="H7" s="92"/>
      <c r="I7" s="92"/>
      <c r="J7" s="92"/>
      <c r="K7" s="92"/>
      <c r="L7" s="92"/>
      <c r="M7" s="92"/>
      <c r="N7" s="94"/>
      <c r="O7" s="28"/>
      <c r="P7" s="25"/>
      <c r="Q7" s="25"/>
      <c r="R7" s="25"/>
      <c r="S7" s="25"/>
      <c r="T7" s="25"/>
      <c r="U7" s="25"/>
      <c r="V7" s="28"/>
      <c r="W7" s="29"/>
      <c r="X7" s="29"/>
      <c r="Y7" s="29"/>
      <c r="Z7" s="29"/>
      <c r="AA7" s="29"/>
      <c r="AB7" s="69"/>
      <c r="AC7" s="28"/>
      <c r="AD7" s="25"/>
      <c r="AE7" s="25"/>
      <c r="AF7" s="41"/>
      <c r="AG7" s="25"/>
      <c r="AH7" s="25"/>
      <c r="AI7" s="25"/>
      <c r="AJ7" s="9"/>
    </row>
    <row r="8" spans="1:36" s="23" customFormat="1" ht="15" customHeight="1" x14ac:dyDescent="0.25">
      <c r="A8" s="9"/>
      <c r="B8" s="92">
        <v>1987</v>
      </c>
      <c r="C8" s="92" t="s">
        <v>52</v>
      </c>
      <c r="D8" s="95" t="s">
        <v>46</v>
      </c>
      <c r="E8" s="92"/>
      <c r="F8" s="95" t="s">
        <v>55</v>
      </c>
      <c r="G8" s="92"/>
      <c r="H8" s="92"/>
      <c r="I8" s="92"/>
      <c r="J8" s="92"/>
      <c r="K8" s="92"/>
      <c r="L8" s="92"/>
      <c r="M8" s="92"/>
      <c r="N8" s="94"/>
      <c r="O8" s="28"/>
      <c r="P8" s="25"/>
      <c r="Q8" s="25"/>
      <c r="R8" s="25"/>
      <c r="S8" s="25"/>
      <c r="T8" s="25"/>
      <c r="U8" s="25"/>
      <c r="V8" s="28"/>
      <c r="W8" s="29"/>
      <c r="X8" s="29"/>
      <c r="Y8" s="29"/>
      <c r="Z8" s="29"/>
      <c r="AA8" s="29"/>
      <c r="AB8" s="69"/>
      <c r="AC8" s="28"/>
      <c r="AD8" s="25"/>
      <c r="AE8" s="25"/>
      <c r="AF8" s="41"/>
      <c r="AG8" s="25"/>
      <c r="AH8" s="25"/>
      <c r="AI8" s="25"/>
      <c r="AJ8" s="9"/>
    </row>
    <row r="9" spans="1:36" s="23" customFormat="1" ht="15" customHeight="1" x14ac:dyDescent="0.25">
      <c r="A9" s="9"/>
      <c r="B9" s="92">
        <v>1988</v>
      </c>
      <c r="C9" s="92" t="s">
        <v>56</v>
      </c>
      <c r="D9" s="93" t="s">
        <v>46</v>
      </c>
      <c r="E9" s="92"/>
      <c r="F9" s="95" t="s">
        <v>55</v>
      </c>
      <c r="G9" s="92"/>
      <c r="H9" s="92"/>
      <c r="I9" s="92"/>
      <c r="J9" s="92"/>
      <c r="K9" s="92"/>
      <c r="L9" s="92"/>
      <c r="M9" s="92"/>
      <c r="N9" s="94"/>
      <c r="O9" s="28"/>
      <c r="P9" s="25"/>
      <c r="Q9" s="25"/>
      <c r="R9" s="36"/>
      <c r="S9" s="25"/>
      <c r="T9" s="25"/>
      <c r="U9" s="25"/>
      <c r="V9" s="28"/>
      <c r="W9" s="29"/>
      <c r="X9" s="29"/>
      <c r="Y9" s="29"/>
      <c r="Z9" s="29"/>
      <c r="AA9" s="29"/>
      <c r="AB9" s="69"/>
      <c r="AC9" s="28"/>
      <c r="AD9" s="25"/>
      <c r="AE9" s="37"/>
      <c r="AF9" s="41"/>
      <c r="AG9" s="36"/>
      <c r="AH9" s="38"/>
      <c r="AI9" s="25"/>
      <c r="AJ9" s="9"/>
    </row>
    <row r="10" spans="1:36" s="23" customFormat="1" ht="15" customHeight="1" x14ac:dyDescent="0.25">
      <c r="A10" s="9"/>
      <c r="B10" s="30">
        <v>1989</v>
      </c>
      <c r="C10" s="30" t="s">
        <v>54</v>
      </c>
      <c r="D10" s="31" t="s">
        <v>46</v>
      </c>
      <c r="E10" s="30"/>
      <c r="F10" s="32" t="s">
        <v>51</v>
      </c>
      <c r="G10" s="33"/>
      <c r="H10" s="34"/>
      <c r="I10" s="30"/>
      <c r="J10" s="30"/>
      <c r="K10" s="30"/>
      <c r="L10" s="30"/>
      <c r="M10" s="30"/>
      <c r="N10" s="35"/>
      <c r="O10" s="28"/>
      <c r="P10" s="25"/>
      <c r="Q10" s="25"/>
      <c r="R10" s="25"/>
      <c r="S10" s="25"/>
      <c r="T10" s="25"/>
      <c r="U10" s="25"/>
      <c r="V10" s="28"/>
      <c r="W10" s="29"/>
      <c r="X10" s="29"/>
      <c r="Y10" s="29"/>
      <c r="Z10" s="29"/>
      <c r="AA10" s="29"/>
      <c r="AB10" s="69"/>
      <c r="AC10" s="28"/>
      <c r="AD10" s="25"/>
      <c r="AE10" s="25"/>
      <c r="AF10" s="41"/>
      <c r="AG10" s="36"/>
      <c r="AH10" s="38"/>
      <c r="AI10" s="25"/>
      <c r="AJ10" s="9"/>
    </row>
    <row r="11" spans="1:36" s="23" customFormat="1" ht="15" customHeight="1" x14ac:dyDescent="0.25">
      <c r="A11" s="9"/>
      <c r="B11" s="30">
        <v>1990</v>
      </c>
      <c r="C11" s="30" t="s">
        <v>47</v>
      </c>
      <c r="D11" s="31" t="s">
        <v>46</v>
      </c>
      <c r="E11" s="30"/>
      <c r="F11" s="32" t="s">
        <v>51</v>
      </c>
      <c r="G11" s="33"/>
      <c r="H11" s="34"/>
      <c r="I11" s="30"/>
      <c r="J11" s="30"/>
      <c r="K11" s="30"/>
      <c r="L11" s="30"/>
      <c r="M11" s="30"/>
      <c r="N11" s="35"/>
      <c r="O11" s="28"/>
      <c r="P11" s="25"/>
      <c r="Q11" s="25"/>
      <c r="R11" s="25"/>
      <c r="S11" s="25"/>
      <c r="T11" s="25"/>
      <c r="U11" s="25"/>
      <c r="V11" s="28"/>
      <c r="W11" s="29">
        <v>2</v>
      </c>
      <c r="X11" s="29">
        <v>0</v>
      </c>
      <c r="Y11" s="29">
        <v>0</v>
      </c>
      <c r="Z11" s="29">
        <v>0</v>
      </c>
      <c r="AA11" s="29">
        <v>3</v>
      </c>
      <c r="AB11" s="69"/>
      <c r="AC11" s="28"/>
      <c r="AD11" s="25"/>
      <c r="AE11" s="37"/>
      <c r="AF11" s="41"/>
      <c r="AG11" s="36"/>
      <c r="AH11" s="38"/>
      <c r="AI11" s="25"/>
      <c r="AJ11" s="9"/>
    </row>
    <row r="12" spans="1:36" s="23" customFormat="1" ht="15" customHeight="1" x14ac:dyDescent="0.25">
      <c r="A12" s="9"/>
      <c r="B12" s="30">
        <v>1991</v>
      </c>
      <c r="C12" s="30" t="s">
        <v>45</v>
      </c>
      <c r="D12" s="31" t="s">
        <v>46</v>
      </c>
      <c r="E12" s="30"/>
      <c r="F12" s="42" t="s">
        <v>51</v>
      </c>
      <c r="G12" s="33"/>
      <c r="H12" s="34"/>
      <c r="I12" s="30"/>
      <c r="J12" s="30"/>
      <c r="K12" s="30"/>
      <c r="L12" s="30"/>
      <c r="M12" s="30"/>
      <c r="N12" s="35"/>
      <c r="O12" s="28"/>
      <c r="P12" s="25"/>
      <c r="Q12" s="25"/>
      <c r="R12" s="25"/>
      <c r="S12" s="25"/>
      <c r="T12" s="25"/>
      <c r="U12" s="25"/>
      <c r="V12" s="28"/>
      <c r="W12" s="29"/>
      <c r="X12" s="29"/>
      <c r="Y12" s="29"/>
      <c r="Z12" s="29"/>
      <c r="AA12" s="29"/>
      <c r="AB12" s="69"/>
      <c r="AC12" s="28"/>
      <c r="AD12" s="25"/>
      <c r="AE12" s="25"/>
      <c r="AF12" s="41"/>
      <c r="AG12" s="36"/>
      <c r="AH12" s="38"/>
      <c r="AI12" s="25"/>
      <c r="AJ12" s="9"/>
    </row>
    <row r="13" spans="1:36" s="23" customFormat="1" ht="15" customHeight="1" x14ac:dyDescent="0.25">
      <c r="A13" s="9"/>
      <c r="B13" s="92">
        <v>1992</v>
      </c>
      <c r="C13" s="92" t="s">
        <v>63</v>
      </c>
      <c r="D13" s="219" t="s">
        <v>46</v>
      </c>
      <c r="E13" s="92"/>
      <c r="F13" s="220" t="s">
        <v>55</v>
      </c>
      <c r="G13" s="214"/>
      <c r="H13" s="215"/>
      <c r="I13" s="92"/>
      <c r="J13" s="92"/>
      <c r="K13" s="92"/>
      <c r="L13" s="92"/>
      <c r="M13" s="92"/>
      <c r="N13" s="94"/>
      <c r="O13" s="28"/>
      <c r="P13" s="25"/>
      <c r="Q13" s="25"/>
      <c r="R13" s="25"/>
      <c r="S13" s="25"/>
      <c r="T13" s="25"/>
      <c r="U13" s="25"/>
      <c r="V13" s="28"/>
      <c r="W13" s="29"/>
      <c r="X13" s="29"/>
      <c r="Y13" s="29"/>
      <c r="Z13" s="29"/>
      <c r="AA13" s="29"/>
      <c r="AB13" s="69"/>
      <c r="AC13" s="28"/>
      <c r="AD13" s="25"/>
      <c r="AE13" s="25"/>
      <c r="AF13" s="41"/>
      <c r="AG13" s="36"/>
      <c r="AH13" s="38"/>
      <c r="AI13" s="25"/>
      <c r="AJ13" s="9"/>
    </row>
    <row r="14" spans="1:36" ht="15" customHeight="1" x14ac:dyDescent="0.2">
      <c r="A14" s="9"/>
      <c r="B14" s="16" t="s">
        <v>7</v>
      </c>
      <c r="C14" s="17"/>
      <c r="D14" s="15"/>
      <c r="E14" s="18">
        <v>6</v>
      </c>
      <c r="F14" s="18">
        <v>1</v>
      </c>
      <c r="G14" s="18">
        <v>3</v>
      </c>
      <c r="H14" s="18">
        <v>1</v>
      </c>
      <c r="I14" s="18">
        <v>23</v>
      </c>
      <c r="J14" s="18">
        <v>3</v>
      </c>
      <c r="K14" s="18">
        <v>5</v>
      </c>
      <c r="L14" s="18">
        <v>11</v>
      </c>
      <c r="M14" s="18">
        <v>4</v>
      </c>
      <c r="N14" s="43">
        <v>0.67600000000000005</v>
      </c>
      <c r="O14" s="24"/>
      <c r="P14" s="18">
        <f>SUM(P9:P12)</f>
        <v>0</v>
      </c>
      <c r="Q14" s="18">
        <f>SUM(Q9:Q12)</f>
        <v>0</v>
      </c>
      <c r="R14" s="18">
        <f>SUM(R9:R12)</f>
        <v>0</v>
      </c>
      <c r="S14" s="18">
        <f>SUM(S9:S12)</f>
        <v>0</v>
      </c>
      <c r="T14" s="18">
        <f>SUM(T9:T12)</f>
        <v>0</v>
      </c>
      <c r="U14" s="43">
        <v>0</v>
      </c>
      <c r="V14" s="24"/>
      <c r="W14" s="18">
        <f>PRODUCT(E20)</f>
        <v>5</v>
      </c>
      <c r="X14" s="18">
        <f t="shared" ref="X14:AA14" si="0">PRODUCT(F20)</f>
        <v>0</v>
      </c>
      <c r="Y14" s="18">
        <f t="shared" si="0"/>
        <v>0</v>
      </c>
      <c r="Z14" s="18">
        <f t="shared" si="0"/>
        <v>0</v>
      </c>
      <c r="AA14" s="18">
        <f t="shared" si="0"/>
        <v>6</v>
      </c>
      <c r="AB14" s="43">
        <f>PRODUCT(N20)</f>
        <v>0.42857142857142855</v>
      </c>
      <c r="AC14" s="24"/>
      <c r="AD14" s="18">
        <v>0</v>
      </c>
      <c r="AE14" s="18">
        <v>0</v>
      </c>
      <c r="AF14" s="18">
        <v>1</v>
      </c>
      <c r="AG14" s="18">
        <v>0</v>
      </c>
      <c r="AH14" s="18">
        <v>0</v>
      </c>
      <c r="AI14" s="18">
        <v>0</v>
      </c>
      <c r="AJ14" s="9"/>
    </row>
    <row r="15" spans="1:36" ht="15" customHeight="1" x14ac:dyDescent="0.2">
      <c r="A15" s="9"/>
      <c r="B15" s="39" t="s">
        <v>2</v>
      </c>
      <c r="C15" s="38"/>
      <c r="D15" s="44">
        <v>28.333333333333332</v>
      </c>
      <c r="E15" s="45"/>
      <c r="F15" s="45"/>
      <c r="G15" s="45"/>
      <c r="H15" s="45"/>
      <c r="I15" s="45"/>
      <c r="J15" s="45"/>
      <c r="K15" s="45"/>
      <c r="L15" s="45"/>
      <c r="M15" s="45"/>
      <c r="N15" s="46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7"/>
      <c r="AI15" s="45"/>
      <c r="AJ15" s="9"/>
    </row>
    <row r="16" spans="1:36" ht="15" customHeight="1" x14ac:dyDescent="0.25">
      <c r="A16" s="9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6"/>
      <c r="P16" s="45"/>
      <c r="Q16" s="48"/>
      <c r="R16" s="45"/>
      <c r="S16" s="45"/>
      <c r="T16" s="45"/>
      <c r="U16" s="45"/>
      <c r="W16" s="45"/>
      <c r="X16" s="45"/>
      <c r="Y16" s="45"/>
      <c r="Z16" s="45"/>
      <c r="AA16" s="45"/>
      <c r="AB16" s="45"/>
      <c r="AD16" s="45"/>
      <c r="AE16" s="45"/>
      <c r="AF16" s="45"/>
      <c r="AG16" s="45"/>
      <c r="AH16" s="45"/>
      <c r="AI16" s="45"/>
      <c r="AJ16" s="9"/>
    </row>
    <row r="17" spans="1:36" ht="15" customHeight="1" x14ac:dyDescent="0.25">
      <c r="A17" s="9"/>
      <c r="B17" s="22" t="s">
        <v>79</v>
      </c>
      <c r="C17" s="49"/>
      <c r="D17" s="49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16</v>
      </c>
      <c r="J17" s="45"/>
      <c r="K17" s="18" t="s">
        <v>27</v>
      </c>
      <c r="L17" s="18" t="s">
        <v>28</v>
      </c>
      <c r="M17" s="18" t="s">
        <v>29</v>
      </c>
      <c r="N17" s="18" t="s">
        <v>21</v>
      </c>
      <c r="O17" s="24"/>
      <c r="P17" s="50" t="s">
        <v>30</v>
      </c>
      <c r="Q17" s="12"/>
      <c r="R17" s="12"/>
      <c r="S17" s="12"/>
      <c r="T17" s="51"/>
      <c r="U17" s="51"/>
      <c r="V17" s="51"/>
      <c r="W17" s="51"/>
      <c r="X17" s="51"/>
      <c r="Y17" s="51"/>
      <c r="Z17" s="51"/>
      <c r="AA17" s="12"/>
      <c r="AB17" s="12"/>
      <c r="AC17" s="51"/>
      <c r="AD17" s="12"/>
      <c r="AE17" s="12"/>
      <c r="AF17" s="12"/>
      <c r="AG17" s="12"/>
      <c r="AH17" s="12"/>
      <c r="AI17" s="52"/>
      <c r="AJ17" s="9"/>
    </row>
    <row r="18" spans="1:36" ht="15" customHeight="1" x14ac:dyDescent="0.2">
      <c r="A18" s="9"/>
      <c r="B18" s="50" t="s">
        <v>12</v>
      </c>
      <c r="C18" s="12"/>
      <c r="D18" s="52"/>
      <c r="E18" s="25">
        <v>6</v>
      </c>
      <c r="F18" s="25">
        <v>1</v>
      </c>
      <c r="G18" s="25">
        <v>3</v>
      </c>
      <c r="H18" s="25">
        <v>1</v>
      </c>
      <c r="I18" s="25">
        <v>23</v>
      </c>
      <c r="J18" s="45"/>
      <c r="K18" s="53">
        <v>0.66666666666666663</v>
      </c>
      <c r="L18" s="53">
        <v>0.16666666666666666</v>
      </c>
      <c r="M18" s="53">
        <v>3.8333333333333335</v>
      </c>
      <c r="N18" s="27">
        <v>0.67600000000000005</v>
      </c>
      <c r="O18" s="24"/>
      <c r="P18" s="54" t="s">
        <v>9</v>
      </c>
      <c r="Q18" s="55"/>
      <c r="R18" s="56" t="s">
        <v>43</v>
      </c>
      <c r="S18" s="56"/>
      <c r="T18" s="56"/>
      <c r="U18" s="56"/>
      <c r="V18" s="56"/>
      <c r="W18" s="56"/>
      <c r="X18" s="56"/>
      <c r="Y18" s="57" t="s">
        <v>11</v>
      </c>
      <c r="Z18" s="56"/>
      <c r="AA18" s="56" t="s">
        <v>44</v>
      </c>
      <c r="AB18" s="56"/>
      <c r="AC18" s="56"/>
      <c r="AD18" s="56"/>
      <c r="AE18" s="56"/>
      <c r="AF18" s="56"/>
      <c r="AG18" s="56"/>
      <c r="AH18" s="57"/>
      <c r="AI18" s="184"/>
      <c r="AJ18" s="9"/>
    </row>
    <row r="19" spans="1:36" ht="15" customHeight="1" x14ac:dyDescent="0.2">
      <c r="A19" s="9"/>
      <c r="B19" s="58" t="s">
        <v>14</v>
      </c>
      <c r="C19" s="59"/>
      <c r="D19" s="60"/>
      <c r="E19" s="25"/>
      <c r="F19" s="25"/>
      <c r="G19" s="25"/>
      <c r="H19" s="25"/>
      <c r="I19" s="25"/>
      <c r="J19" s="45"/>
      <c r="K19" s="53"/>
      <c r="L19" s="53"/>
      <c r="M19" s="53"/>
      <c r="N19" s="27"/>
      <c r="O19" s="24"/>
      <c r="P19" s="61" t="s">
        <v>103</v>
      </c>
      <c r="Q19" s="62"/>
      <c r="R19" s="63" t="s">
        <v>41</v>
      </c>
      <c r="S19" s="63"/>
      <c r="T19" s="63"/>
      <c r="U19" s="63"/>
      <c r="V19" s="63"/>
      <c r="W19" s="63"/>
      <c r="X19" s="63"/>
      <c r="Y19" s="64" t="s">
        <v>38</v>
      </c>
      <c r="Z19" s="63"/>
      <c r="AA19" s="63" t="s">
        <v>42</v>
      </c>
      <c r="AB19" s="63"/>
      <c r="AC19" s="63"/>
      <c r="AD19" s="63"/>
      <c r="AE19" s="63"/>
      <c r="AF19" s="63"/>
      <c r="AG19" s="63"/>
      <c r="AH19" s="64"/>
      <c r="AI19" s="185"/>
      <c r="AJ19" s="9"/>
    </row>
    <row r="20" spans="1:36" ht="15" customHeight="1" x14ac:dyDescent="0.2">
      <c r="A20" s="9"/>
      <c r="B20" s="65" t="s">
        <v>15</v>
      </c>
      <c r="C20" s="66"/>
      <c r="D20" s="67"/>
      <c r="E20" s="29">
        <v>5</v>
      </c>
      <c r="F20" s="29">
        <v>0</v>
      </c>
      <c r="G20" s="29">
        <v>0</v>
      </c>
      <c r="H20" s="29">
        <v>0</v>
      </c>
      <c r="I20" s="29">
        <v>6</v>
      </c>
      <c r="J20" s="45"/>
      <c r="K20" s="68">
        <v>0</v>
      </c>
      <c r="L20" s="68">
        <v>0</v>
      </c>
      <c r="M20" s="68">
        <v>1.2</v>
      </c>
      <c r="N20" s="69">
        <v>0.42857142857142855</v>
      </c>
      <c r="O20" s="24"/>
      <c r="P20" s="61" t="s">
        <v>104</v>
      </c>
      <c r="Q20" s="62"/>
      <c r="R20" s="63" t="s">
        <v>40</v>
      </c>
      <c r="S20" s="63"/>
      <c r="T20" s="63"/>
      <c r="U20" s="63"/>
      <c r="V20" s="63"/>
      <c r="W20" s="63"/>
      <c r="X20" s="63"/>
      <c r="Y20" s="64" t="s">
        <v>26</v>
      </c>
      <c r="Z20" s="63"/>
      <c r="AA20" s="63" t="s">
        <v>39</v>
      </c>
      <c r="AB20" s="63"/>
      <c r="AC20" s="63"/>
      <c r="AD20" s="63"/>
      <c r="AE20" s="63"/>
      <c r="AF20" s="63"/>
      <c r="AG20" s="63"/>
      <c r="AH20" s="64"/>
      <c r="AI20" s="185"/>
    </row>
    <row r="21" spans="1:36" ht="15" customHeight="1" x14ac:dyDescent="0.2">
      <c r="A21" s="9"/>
      <c r="B21" s="70" t="s">
        <v>25</v>
      </c>
      <c r="C21" s="71"/>
      <c r="D21" s="72"/>
      <c r="E21" s="18">
        <v>11</v>
      </c>
      <c r="F21" s="18">
        <v>1</v>
      </c>
      <c r="G21" s="18">
        <v>3</v>
      </c>
      <c r="H21" s="18">
        <v>1</v>
      </c>
      <c r="I21" s="18">
        <v>29</v>
      </c>
      <c r="J21" s="45"/>
      <c r="K21" s="73">
        <v>0.36363636363636365</v>
      </c>
      <c r="L21" s="73">
        <v>9.0909090909090912E-2</v>
      </c>
      <c r="M21" s="73">
        <v>2.6363636363636362</v>
      </c>
      <c r="N21" s="43">
        <v>0.60386890093642187</v>
      </c>
      <c r="O21" s="24"/>
      <c r="P21" s="74" t="s">
        <v>10</v>
      </c>
      <c r="Q21" s="75"/>
      <c r="R21" s="76" t="s">
        <v>40</v>
      </c>
      <c r="S21" s="76"/>
      <c r="T21" s="76"/>
      <c r="U21" s="76"/>
      <c r="V21" s="76"/>
      <c r="W21" s="76"/>
      <c r="X21" s="76"/>
      <c r="Y21" s="77" t="s">
        <v>26</v>
      </c>
      <c r="Z21" s="76"/>
      <c r="AA21" s="76" t="s">
        <v>39</v>
      </c>
      <c r="AB21" s="76"/>
      <c r="AC21" s="76"/>
      <c r="AD21" s="76"/>
      <c r="AE21" s="76"/>
      <c r="AF21" s="76"/>
      <c r="AG21" s="76"/>
      <c r="AH21" s="77"/>
      <c r="AI21" s="186"/>
    </row>
    <row r="22" spans="1:36" ht="15" customHeight="1" x14ac:dyDescent="0.25">
      <c r="A22" s="9"/>
      <c r="B22" s="47"/>
      <c r="C22" s="47"/>
      <c r="D22" s="47"/>
      <c r="E22" s="47"/>
      <c r="F22" s="47"/>
      <c r="G22" s="47"/>
      <c r="H22" s="47"/>
      <c r="I22" s="47"/>
      <c r="J22" s="45"/>
      <c r="K22" s="47"/>
      <c r="L22" s="47"/>
      <c r="M22" s="47"/>
      <c r="N22" s="46"/>
      <c r="O22" s="24"/>
      <c r="P22" s="45"/>
      <c r="Q22" s="48"/>
      <c r="R22" s="45"/>
      <c r="S22" s="45"/>
      <c r="T22" s="24"/>
      <c r="U22" s="24"/>
      <c r="V22" s="24"/>
      <c r="W22" s="24"/>
      <c r="X22" s="78"/>
      <c r="Y22" s="45"/>
      <c r="Z22" s="45"/>
      <c r="AA22" s="45"/>
      <c r="AB22" s="45"/>
      <c r="AC22" s="24"/>
      <c r="AD22" s="45"/>
      <c r="AE22" s="45"/>
      <c r="AF22" s="45"/>
      <c r="AG22" s="45"/>
      <c r="AH22" s="45"/>
      <c r="AI22" s="45"/>
    </row>
    <row r="23" spans="1:36" ht="15" customHeight="1" x14ac:dyDescent="0.25">
      <c r="A23" s="9"/>
      <c r="B23" s="45" t="s">
        <v>48</v>
      </c>
      <c r="C23" s="45"/>
      <c r="D23" s="45" t="s">
        <v>49</v>
      </c>
      <c r="E23" s="45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45"/>
      <c r="Q23" s="48"/>
      <c r="R23" s="45"/>
      <c r="S23" s="45"/>
      <c r="T23" s="24"/>
      <c r="U23" s="24"/>
      <c r="V23" s="24"/>
      <c r="W23" s="24"/>
      <c r="X23" s="78"/>
      <c r="Y23" s="45"/>
      <c r="Z23" s="45"/>
      <c r="AA23" s="45"/>
      <c r="AB23" s="45"/>
      <c r="AC23" s="24"/>
      <c r="AD23" s="45"/>
      <c r="AE23" s="45"/>
      <c r="AF23" s="45"/>
      <c r="AG23" s="45"/>
      <c r="AH23" s="45"/>
      <c r="AI23" s="45"/>
    </row>
    <row r="24" spans="1:36" ht="15" customHeight="1" x14ac:dyDescent="0.25">
      <c r="A24" s="9"/>
      <c r="B24" s="45"/>
      <c r="C24" s="1"/>
      <c r="D24" s="45" t="s">
        <v>50</v>
      </c>
      <c r="E24" s="45"/>
      <c r="F24" s="45"/>
      <c r="G24" s="45"/>
      <c r="H24" s="45"/>
      <c r="I24" s="45"/>
      <c r="J24" s="45"/>
      <c r="K24" s="45"/>
      <c r="L24" s="45"/>
      <c r="M24" s="24"/>
      <c r="N24" s="45"/>
      <c r="O24" s="24"/>
      <c r="P24" s="45"/>
      <c r="Q24" s="48"/>
      <c r="R24" s="45"/>
      <c r="S24" s="45"/>
      <c r="T24" s="24"/>
      <c r="U24" s="24"/>
      <c r="V24" s="24"/>
      <c r="W24" s="24"/>
      <c r="X24" s="78"/>
      <c r="Y24" s="45"/>
      <c r="Z24" s="45"/>
      <c r="AA24" s="45"/>
      <c r="AB24" s="45"/>
      <c r="AC24" s="24"/>
      <c r="AD24" s="45"/>
      <c r="AE24" s="45"/>
      <c r="AF24" s="45"/>
      <c r="AG24" s="45"/>
      <c r="AH24" s="45"/>
      <c r="AI24" s="45"/>
    </row>
    <row r="25" spans="1:36" ht="15" customHeight="1" x14ac:dyDescent="0.25">
      <c r="A25" s="9"/>
      <c r="B25" s="45"/>
      <c r="C25" s="1"/>
      <c r="D25" s="1"/>
      <c r="E25" s="45"/>
      <c r="F25" s="45"/>
      <c r="G25" s="45"/>
      <c r="H25" s="45"/>
      <c r="I25" s="45"/>
      <c r="J25" s="45"/>
      <c r="K25" s="45"/>
      <c r="L25" s="45"/>
      <c r="M25" s="24"/>
      <c r="N25" s="45"/>
      <c r="O25" s="24"/>
      <c r="P25" s="45"/>
      <c r="Q25" s="48"/>
      <c r="R25" s="45"/>
      <c r="S25" s="45"/>
      <c r="T25" s="24"/>
      <c r="U25" s="24"/>
      <c r="V25" s="24"/>
      <c r="W25" s="24"/>
      <c r="X25" s="78"/>
      <c r="Y25" s="78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9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24"/>
      <c r="P26" s="45"/>
      <c r="Q26" s="48"/>
      <c r="R26" s="45"/>
      <c r="S26" s="45"/>
      <c r="T26" s="24"/>
      <c r="U26" s="24"/>
      <c r="V26" s="24"/>
      <c r="W26" s="24"/>
      <c r="X26" s="78"/>
      <c r="Y26" s="78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24"/>
      <c r="P27" s="45"/>
      <c r="Q27" s="48"/>
      <c r="R27" s="45"/>
      <c r="S27" s="45"/>
      <c r="T27" s="24"/>
      <c r="U27" s="24"/>
      <c r="V27" s="24"/>
      <c r="W27" s="24"/>
      <c r="X27" s="78"/>
      <c r="Y27" s="78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24"/>
      <c r="P28" s="45"/>
      <c r="Q28" s="48"/>
      <c r="R28" s="45"/>
      <c r="S28" s="45"/>
      <c r="T28" s="24"/>
      <c r="U28" s="24"/>
      <c r="V28" s="24"/>
      <c r="W28" s="24"/>
      <c r="X28" s="78"/>
      <c r="Y28" s="78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24"/>
      <c r="P29" s="45"/>
      <c r="Q29" s="48"/>
      <c r="R29" s="45"/>
      <c r="S29" s="45"/>
      <c r="T29" s="24"/>
      <c r="U29" s="24"/>
      <c r="V29" s="24"/>
      <c r="W29" s="24"/>
      <c r="X29" s="78"/>
      <c r="Y29" s="78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24"/>
      <c r="P30" s="45"/>
      <c r="Q30" s="48"/>
      <c r="R30" s="45"/>
      <c r="S30" s="45"/>
      <c r="T30" s="24"/>
      <c r="U30" s="24"/>
      <c r="V30" s="24"/>
      <c r="W30" s="24"/>
      <c r="X30" s="78"/>
      <c r="Y30" s="78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24"/>
      <c r="P31" s="45"/>
      <c r="Q31" s="48"/>
      <c r="R31" s="45"/>
      <c r="S31" s="45"/>
      <c r="T31" s="24"/>
      <c r="U31" s="24"/>
      <c r="V31" s="24"/>
      <c r="W31" s="24"/>
      <c r="X31" s="78"/>
      <c r="Y31" s="78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24"/>
      <c r="P32" s="45"/>
      <c r="Q32" s="48"/>
      <c r="R32" s="45"/>
      <c r="S32" s="45"/>
      <c r="T32" s="24"/>
      <c r="U32" s="24"/>
      <c r="V32" s="24"/>
      <c r="W32" s="24"/>
      <c r="X32" s="78"/>
      <c r="Y32" s="78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24"/>
      <c r="P33" s="45"/>
      <c r="Q33" s="48"/>
      <c r="R33" s="45"/>
      <c r="S33" s="45"/>
      <c r="T33" s="24"/>
      <c r="U33" s="24"/>
      <c r="V33" s="24"/>
      <c r="W33" s="24"/>
      <c r="X33" s="78"/>
      <c r="Y33" s="78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24"/>
      <c r="P34" s="45"/>
      <c r="Q34" s="48"/>
      <c r="R34" s="45"/>
      <c r="S34" s="45"/>
      <c r="T34" s="24"/>
      <c r="U34" s="24"/>
      <c r="V34" s="24"/>
      <c r="W34" s="24"/>
      <c r="X34" s="78"/>
      <c r="Y34" s="78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24"/>
      <c r="P35" s="45"/>
      <c r="Q35" s="48"/>
      <c r="R35" s="45"/>
      <c r="S35" s="45"/>
      <c r="T35" s="24"/>
      <c r="U35" s="24"/>
      <c r="V35" s="24"/>
      <c r="W35" s="24"/>
      <c r="X35" s="78"/>
      <c r="Y35" s="78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24"/>
      <c r="P36" s="45"/>
      <c r="Q36" s="48"/>
      <c r="R36" s="45"/>
      <c r="S36" s="45"/>
      <c r="T36" s="24"/>
      <c r="U36" s="24"/>
      <c r="V36" s="24"/>
      <c r="W36" s="24"/>
      <c r="X36" s="78"/>
      <c r="Y36" s="78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24"/>
      <c r="P37" s="45"/>
      <c r="Q37" s="48"/>
      <c r="R37" s="45"/>
      <c r="S37" s="45"/>
      <c r="T37" s="24"/>
      <c r="U37" s="24"/>
      <c r="V37" s="24"/>
      <c r="W37" s="24"/>
      <c r="X37" s="78"/>
      <c r="Y37" s="78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24"/>
      <c r="P38" s="45"/>
      <c r="Q38" s="48"/>
      <c r="R38" s="45"/>
      <c r="S38" s="45"/>
      <c r="T38" s="24"/>
      <c r="U38" s="24"/>
      <c r="V38" s="24"/>
      <c r="W38" s="24"/>
      <c r="X38" s="78"/>
      <c r="Y38" s="78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24"/>
      <c r="P39" s="45"/>
      <c r="Q39" s="48"/>
      <c r="R39" s="45"/>
      <c r="S39" s="45"/>
      <c r="T39" s="24"/>
      <c r="U39" s="24"/>
      <c r="V39" s="24"/>
      <c r="W39" s="24"/>
      <c r="X39" s="78"/>
      <c r="Y39" s="78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24"/>
      <c r="P40" s="45"/>
      <c r="Q40" s="48"/>
      <c r="R40" s="45"/>
      <c r="S40" s="45"/>
      <c r="T40" s="24"/>
      <c r="U40" s="24"/>
      <c r="V40" s="24"/>
      <c r="W40" s="24"/>
      <c r="X40" s="78"/>
      <c r="Y40" s="78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24"/>
      <c r="P41" s="45"/>
      <c r="Q41" s="48"/>
      <c r="R41" s="45"/>
      <c r="S41" s="45"/>
      <c r="T41" s="24"/>
      <c r="U41" s="24"/>
      <c r="V41" s="24"/>
      <c r="W41" s="24"/>
      <c r="X41" s="78"/>
      <c r="Y41" s="78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24"/>
      <c r="P42" s="45"/>
      <c r="Q42" s="48"/>
      <c r="R42" s="45"/>
      <c r="S42" s="45"/>
      <c r="T42" s="24"/>
      <c r="U42" s="24"/>
      <c r="V42" s="24"/>
      <c r="W42" s="24"/>
      <c r="X42" s="78"/>
      <c r="Y42" s="78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24"/>
      <c r="P43" s="45"/>
      <c r="Q43" s="48"/>
      <c r="R43" s="45"/>
      <c r="S43" s="45"/>
      <c r="T43" s="24"/>
      <c r="U43" s="24"/>
      <c r="V43" s="24"/>
      <c r="W43" s="24"/>
      <c r="X43" s="78"/>
      <c r="Y43" s="78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24"/>
      <c r="P44" s="45"/>
      <c r="Q44" s="48"/>
      <c r="R44" s="45"/>
      <c r="S44" s="45"/>
      <c r="T44" s="24"/>
      <c r="U44" s="24"/>
      <c r="V44" s="24"/>
      <c r="W44" s="24"/>
      <c r="X44" s="78"/>
      <c r="Y44" s="78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24"/>
      <c r="P45" s="45"/>
      <c r="Q45" s="48"/>
      <c r="R45" s="45"/>
      <c r="S45" s="45"/>
      <c r="T45" s="24"/>
      <c r="U45" s="24"/>
      <c r="V45" s="24"/>
      <c r="W45" s="24"/>
      <c r="X45" s="78"/>
      <c r="Y45" s="78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24"/>
      <c r="P46" s="45"/>
      <c r="Q46" s="48"/>
      <c r="R46" s="45"/>
      <c r="S46" s="45"/>
      <c r="T46" s="24"/>
      <c r="U46" s="24"/>
      <c r="V46" s="24"/>
      <c r="W46" s="24"/>
      <c r="X46" s="78"/>
      <c r="Y46" s="78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24"/>
      <c r="P47" s="45"/>
      <c r="Q47" s="48"/>
      <c r="R47" s="45"/>
      <c r="S47" s="45"/>
      <c r="T47" s="24"/>
      <c r="U47" s="24"/>
      <c r="V47" s="24"/>
      <c r="W47" s="24"/>
      <c r="X47" s="78"/>
      <c r="Y47" s="78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24"/>
      <c r="P48" s="45"/>
      <c r="Q48" s="48"/>
      <c r="R48" s="45"/>
      <c r="S48" s="45"/>
      <c r="T48" s="24"/>
      <c r="U48" s="24"/>
      <c r="V48" s="24"/>
      <c r="W48" s="24"/>
      <c r="X48" s="78"/>
      <c r="Y48" s="78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24"/>
      <c r="P49" s="45"/>
      <c r="Q49" s="48"/>
      <c r="R49" s="45"/>
      <c r="S49" s="45"/>
      <c r="T49" s="24"/>
      <c r="U49" s="24"/>
      <c r="V49" s="24"/>
      <c r="W49" s="24"/>
      <c r="X49" s="78"/>
      <c r="Y49" s="78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24"/>
      <c r="P50" s="45"/>
      <c r="Q50" s="48"/>
      <c r="R50" s="45"/>
      <c r="S50" s="45"/>
      <c r="T50" s="24"/>
      <c r="U50" s="24"/>
      <c r="V50" s="24"/>
      <c r="W50" s="24"/>
      <c r="X50" s="78"/>
      <c r="Y50" s="78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24"/>
      <c r="P51" s="45"/>
      <c r="Q51" s="48"/>
      <c r="R51" s="45"/>
      <c r="S51" s="45"/>
      <c r="T51" s="24"/>
      <c r="U51" s="24"/>
      <c r="V51" s="24"/>
      <c r="W51" s="24"/>
      <c r="X51" s="78"/>
      <c r="Y51" s="78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24"/>
      <c r="P52" s="45"/>
      <c r="Q52" s="48"/>
      <c r="R52" s="45"/>
      <c r="S52" s="45"/>
      <c r="T52" s="24"/>
      <c r="U52" s="24"/>
      <c r="V52" s="24"/>
      <c r="W52" s="24"/>
      <c r="X52" s="78"/>
      <c r="Y52" s="78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24"/>
      <c r="P53" s="45"/>
      <c r="Q53" s="48"/>
      <c r="R53" s="45"/>
      <c r="S53" s="45"/>
      <c r="T53" s="24"/>
      <c r="U53" s="24"/>
      <c r="V53" s="24"/>
      <c r="W53" s="24"/>
      <c r="X53" s="78"/>
      <c r="Y53" s="78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24"/>
      <c r="P54" s="45"/>
      <c r="Q54" s="48"/>
      <c r="R54" s="45"/>
      <c r="S54" s="45"/>
      <c r="T54" s="24"/>
      <c r="U54" s="24"/>
      <c r="V54" s="24"/>
      <c r="W54" s="24"/>
      <c r="X54" s="78"/>
      <c r="Y54" s="78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24"/>
      <c r="P55" s="45"/>
      <c r="Q55" s="48"/>
      <c r="R55" s="45"/>
      <c r="S55" s="45"/>
      <c r="T55" s="24"/>
      <c r="U55" s="24"/>
      <c r="V55" s="24"/>
      <c r="W55" s="24"/>
      <c r="X55" s="78"/>
      <c r="Y55" s="78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24"/>
      <c r="P56" s="45"/>
      <c r="Q56" s="48"/>
      <c r="R56" s="45"/>
      <c r="S56" s="45"/>
      <c r="T56" s="24"/>
      <c r="U56" s="24"/>
      <c r="V56" s="24"/>
      <c r="W56" s="24"/>
      <c r="X56" s="78"/>
      <c r="Y56" s="78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24"/>
      <c r="P57" s="45"/>
      <c r="Q57" s="48"/>
      <c r="R57" s="45"/>
      <c r="S57" s="45"/>
      <c r="T57" s="24"/>
      <c r="U57" s="24"/>
      <c r="V57" s="24"/>
      <c r="W57" s="24"/>
      <c r="X57" s="78"/>
      <c r="Y57" s="78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24"/>
      <c r="P58" s="45"/>
      <c r="Q58" s="48"/>
      <c r="R58" s="45"/>
      <c r="S58" s="45"/>
      <c r="T58" s="24"/>
      <c r="U58" s="24"/>
      <c r="V58" s="24"/>
      <c r="W58" s="24"/>
      <c r="X58" s="78"/>
      <c r="Y58" s="78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24"/>
      <c r="P59" s="45"/>
      <c r="Q59" s="48"/>
      <c r="R59" s="45"/>
      <c r="S59" s="45"/>
      <c r="T59" s="24"/>
      <c r="U59" s="24"/>
      <c r="V59" s="24"/>
      <c r="W59" s="24"/>
      <c r="X59" s="78"/>
      <c r="Y59" s="78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24"/>
      <c r="P60" s="45"/>
      <c r="Q60" s="48"/>
      <c r="R60" s="45"/>
      <c r="S60" s="45"/>
      <c r="T60" s="24"/>
      <c r="U60" s="24"/>
      <c r="V60" s="24"/>
      <c r="W60" s="24"/>
      <c r="X60" s="78"/>
      <c r="Y60" s="78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24"/>
      <c r="P61" s="45"/>
      <c r="Q61" s="48"/>
      <c r="R61" s="45"/>
      <c r="S61" s="45"/>
      <c r="T61" s="24"/>
      <c r="U61" s="24"/>
      <c r="V61" s="24"/>
      <c r="W61" s="24"/>
      <c r="X61" s="78"/>
      <c r="Y61" s="78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24"/>
      <c r="P62" s="45"/>
      <c r="Q62" s="48"/>
      <c r="R62" s="45"/>
      <c r="S62" s="45"/>
      <c r="T62" s="24"/>
      <c r="U62" s="24"/>
      <c r="V62" s="24"/>
      <c r="W62" s="24"/>
      <c r="X62" s="78"/>
      <c r="Y62" s="78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24"/>
      <c r="P63" s="45"/>
      <c r="Q63" s="48"/>
      <c r="R63" s="45"/>
      <c r="S63" s="45"/>
      <c r="T63" s="24"/>
      <c r="U63" s="24"/>
      <c r="V63" s="24"/>
      <c r="W63" s="24"/>
      <c r="X63" s="78"/>
      <c r="Y63" s="78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24"/>
      <c r="P64" s="45"/>
      <c r="Q64" s="48"/>
      <c r="R64" s="45"/>
      <c r="S64" s="45"/>
      <c r="T64" s="24"/>
      <c r="U64" s="24"/>
      <c r="V64" s="24"/>
      <c r="W64" s="24"/>
      <c r="X64" s="78"/>
      <c r="Y64" s="78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24"/>
      <c r="P65" s="45"/>
      <c r="Q65" s="48"/>
      <c r="R65" s="45"/>
      <c r="S65" s="45"/>
      <c r="T65" s="24"/>
      <c r="U65" s="24"/>
      <c r="V65" s="24"/>
      <c r="W65" s="24"/>
      <c r="X65" s="78"/>
      <c r="Y65" s="78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24"/>
      <c r="P66" s="45"/>
      <c r="Q66" s="48"/>
      <c r="R66" s="45"/>
      <c r="S66" s="45"/>
      <c r="T66" s="24"/>
      <c r="U66" s="24"/>
      <c r="V66" s="24"/>
      <c r="W66" s="24"/>
      <c r="X66" s="78"/>
      <c r="Y66" s="78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24"/>
      <c r="P67" s="45"/>
      <c r="Q67" s="48"/>
      <c r="R67" s="45"/>
      <c r="S67" s="45"/>
      <c r="T67" s="24"/>
      <c r="U67" s="24"/>
      <c r="V67" s="24"/>
      <c r="W67" s="24"/>
      <c r="X67" s="78"/>
      <c r="Y67" s="78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24"/>
      <c r="P68" s="45"/>
      <c r="Q68" s="48"/>
      <c r="R68" s="45"/>
      <c r="S68" s="45"/>
      <c r="T68" s="24"/>
      <c r="U68" s="24"/>
      <c r="V68" s="24"/>
      <c r="W68" s="24"/>
      <c r="X68" s="78"/>
      <c r="Y68" s="78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24"/>
      <c r="P69" s="45"/>
      <c r="Q69" s="48"/>
      <c r="R69" s="45"/>
      <c r="S69" s="45"/>
      <c r="T69" s="24"/>
      <c r="U69" s="24"/>
      <c r="V69" s="24"/>
      <c r="W69" s="24"/>
      <c r="X69" s="78"/>
      <c r="Y69" s="78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24"/>
      <c r="P70" s="45"/>
      <c r="Q70" s="48"/>
      <c r="R70" s="45"/>
      <c r="S70" s="45"/>
      <c r="T70" s="24"/>
      <c r="U70" s="24"/>
      <c r="V70" s="24"/>
      <c r="W70" s="24"/>
      <c r="X70" s="78"/>
      <c r="Y70" s="78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24"/>
      <c r="P71" s="45"/>
      <c r="Q71" s="48"/>
      <c r="R71" s="45"/>
      <c r="S71" s="45"/>
      <c r="T71" s="24"/>
      <c r="U71" s="24"/>
      <c r="V71" s="24"/>
      <c r="W71" s="24"/>
      <c r="X71" s="78"/>
      <c r="Y71" s="78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24"/>
      <c r="P72" s="45"/>
      <c r="Q72" s="48"/>
      <c r="R72" s="45"/>
      <c r="S72" s="45"/>
      <c r="T72" s="24"/>
      <c r="U72" s="24"/>
      <c r="V72" s="24"/>
      <c r="W72" s="24"/>
      <c r="X72" s="78"/>
      <c r="Y72" s="78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24"/>
      <c r="P73" s="45"/>
      <c r="Q73" s="48"/>
      <c r="R73" s="45"/>
      <c r="S73" s="45"/>
      <c r="T73" s="24"/>
      <c r="U73" s="24"/>
      <c r="V73" s="24"/>
      <c r="W73" s="24"/>
      <c r="X73" s="78"/>
      <c r="Y73" s="78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24"/>
      <c r="P74" s="45"/>
      <c r="Q74" s="48"/>
      <c r="R74" s="45"/>
      <c r="S74" s="45"/>
      <c r="T74" s="24"/>
      <c r="U74" s="24"/>
      <c r="V74" s="24"/>
      <c r="W74" s="24"/>
      <c r="X74" s="78"/>
      <c r="Y74" s="78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24"/>
      <c r="P75" s="45"/>
      <c r="Q75" s="48"/>
      <c r="R75" s="45"/>
      <c r="S75" s="45"/>
      <c r="T75" s="24"/>
      <c r="U75" s="24"/>
      <c r="V75" s="24"/>
      <c r="W75" s="24"/>
      <c r="X75" s="78"/>
      <c r="Y75" s="78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24"/>
      <c r="P76" s="45"/>
      <c r="Q76" s="48"/>
      <c r="R76" s="45"/>
      <c r="S76" s="45"/>
      <c r="T76" s="24"/>
      <c r="U76" s="24"/>
      <c r="V76" s="24"/>
      <c r="W76" s="24"/>
      <c r="X76" s="78"/>
      <c r="Y76" s="78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24"/>
      <c r="P77" s="45"/>
      <c r="Q77" s="48"/>
      <c r="R77" s="45"/>
      <c r="S77" s="45"/>
      <c r="T77" s="24"/>
      <c r="U77" s="24"/>
      <c r="V77" s="24"/>
      <c r="W77" s="24"/>
      <c r="X77" s="78"/>
      <c r="Y77" s="78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24"/>
      <c r="P78" s="45"/>
      <c r="Q78" s="48"/>
      <c r="R78" s="45"/>
      <c r="S78" s="45"/>
      <c r="T78" s="24"/>
      <c r="U78" s="24"/>
      <c r="V78" s="24"/>
      <c r="W78" s="24"/>
      <c r="X78" s="78"/>
      <c r="Y78" s="78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24"/>
      <c r="P79" s="45"/>
      <c r="Q79" s="48"/>
      <c r="R79" s="45"/>
      <c r="S79" s="45"/>
      <c r="T79" s="24"/>
      <c r="U79" s="24"/>
      <c r="V79" s="24"/>
      <c r="W79" s="24"/>
      <c r="X79" s="78"/>
      <c r="Y79" s="78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24"/>
      <c r="P80" s="45"/>
      <c r="Q80" s="48"/>
      <c r="R80" s="45"/>
      <c r="S80" s="45"/>
      <c r="T80" s="24"/>
      <c r="U80" s="24"/>
      <c r="V80" s="24"/>
      <c r="W80" s="24"/>
      <c r="X80" s="78"/>
      <c r="Y80" s="78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24"/>
      <c r="P81" s="45"/>
      <c r="Q81" s="48"/>
      <c r="R81" s="45"/>
      <c r="S81" s="45"/>
      <c r="T81" s="24"/>
      <c r="U81" s="24"/>
      <c r="V81" s="24"/>
      <c r="W81" s="24"/>
      <c r="X81" s="78"/>
      <c r="Y81" s="78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24"/>
      <c r="P82" s="45"/>
      <c r="Q82" s="48"/>
      <c r="R82" s="45"/>
      <c r="S82" s="45"/>
      <c r="T82" s="24"/>
      <c r="U82" s="24"/>
      <c r="V82" s="24"/>
      <c r="W82" s="24"/>
      <c r="X82" s="78"/>
      <c r="Y82" s="78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24"/>
      <c r="P83" s="45"/>
      <c r="Q83" s="48"/>
      <c r="R83" s="45"/>
      <c r="S83" s="45"/>
      <c r="T83" s="24"/>
      <c r="U83" s="24"/>
      <c r="V83" s="24"/>
      <c r="W83" s="24"/>
      <c r="X83" s="78"/>
      <c r="Y83" s="78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24"/>
      <c r="P84" s="45"/>
      <c r="Q84" s="48"/>
      <c r="R84" s="45"/>
      <c r="S84" s="45"/>
      <c r="T84" s="24"/>
      <c r="U84" s="24"/>
      <c r="V84" s="24"/>
      <c r="W84" s="24"/>
      <c r="X84" s="78"/>
      <c r="Y84" s="78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24"/>
      <c r="P85" s="45"/>
      <c r="Q85" s="48"/>
      <c r="R85" s="45"/>
      <c r="S85" s="45"/>
      <c r="T85" s="24"/>
      <c r="U85" s="24"/>
      <c r="V85" s="24"/>
      <c r="W85" s="24"/>
      <c r="X85" s="78"/>
      <c r="Y85" s="78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24"/>
      <c r="P86" s="45"/>
      <c r="Q86" s="48"/>
      <c r="R86" s="45"/>
      <c r="S86" s="45"/>
      <c r="T86" s="24"/>
      <c r="U86" s="24"/>
      <c r="V86" s="24"/>
      <c r="W86" s="24"/>
      <c r="X86" s="78"/>
      <c r="Y86" s="78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24"/>
      <c r="P87" s="45"/>
      <c r="Q87" s="48"/>
      <c r="R87" s="45"/>
      <c r="S87" s="45"/>
      <c r="T87" s="24"/>
      <c r="U87" s="24"/>
      <c r="V87" s="24"/>
      <c r="W87" s="24"/>
      <c r="X87" s="78"/>
      <c r="Y87" s="78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24"/>
      <c r="P88" s="45"/>
      <c r="Q88" s="48"/>
      <c r="R88" s="45"/>
      <c r="S88" s="45"/>
      <c r="T88" s="24"/>
      <c r="U88" s="24"/>
      <c r="V88" s="24"/>
      <c r="W88" s="24"/>
      <c r="X88" s="78"/>
      <c r="Y88" s="78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24"/>
      <c r="P89" s="45"/>
      <c r="Q89" s="48"/>
      <c r="R89" s="45"/>
      <c r="S89" s="45"/>
      <c r="T89" s="24"/>
      <c r="U89" s="24"/>
      <c r="V89" s="24"/>
      <c r="W89" s="24"/>
      <c r="X89" s="78"/>
      <c r="Y89" s="78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4"/>
      <c r="P90" s="45"/>
      <c r="Q90" s="48"/>
      <c r="R90" s="45"/>
      <c r="S90" s="45"/>
      <c r="T90" s="24"/>
      <c r="U90" s="24"/>
      <c r="V90" s="24"/>
      <c r="W90" s="24"/>
      <c r="X90" s="78"/>
      <c r="Y90" s="78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4"/>
      <c r="P91" s="45"/>
      <c r="Q91" s="48"/>
      <c r="R91" s="45"/>
      <c r="S91" s="45"/>
      <c r="T91" s="24"/>
      <c r="U91" s="24"/>
      <c r="V91" s="24"/>
      <c r="W91" s="24"/>
      <c r="X91" s="78"/>
      <c r="Y91" s="78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4"/>
      <c r="P92" s="45"/>
      <c r="Q92" s="48"/>
      <c r="R92" s="45"/>
      <c r="S92" s="45"/>
      <c r="T92" s="24"/>
      <c r="U92" s="24"/>
      <c r="V92" s="24"/>
      <c r="W92" s="24"/>
      <c r="X92" s="78"/>
      <c r="Y92" s="78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4"/>
      <c r="P93" s="45"/>
      <c r="Q93" s="48"/>
      <c r="R93" s="45"/>
      <c r="S93" s="45"/>
      <c r="T93" s="24"/>
      <c r="U93" s="24"/>
      <c r="V93" s="24"/>
      <c r="W93" s="24"/>
      <c r="X93" s="78"/>
      <c r="Y93" s="78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4"/>
      <c r="P94" s="45"/>
      <c r="Q94" s="48"/>
      <c r="R94" s="45"/>
      <c r="S94" s="45"/>
      <c r="T94" s="24"/>
      <c r="U94" s="24"/>
      <c r="V94" s="24"/>
      <c r="W94" s="24"/>
      <c r="X94" s="78"/>
      <c r="Y94" s="78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4"/>
      <c r="P95" s="45"/>
      <c r="Q95" s="48"/>
      <c r="R95" s="45"/>
      <c r="S95" s="45"/>
      <c r="T95" s="24"/>
      <c r="U95" s="24"/>
      <c r="V95" s="24"/>
      <c r="W95" s="24"/>
      <c r="X95" s="78"/>
      <c r="Y95" s="78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4"/>
      <c r="P96" s="45"/>
      <c r="Q96" s="48"/>
      <c r="R96" s="45"/>
      <c r="S96" s="45"/>
      <c r="T96" s="24"/>
      <c r="U96" s="24"/>
      <c r="V96" s="24"/>
      <c r="W96" s="24"/>
      <c r="X96" s="78"/>
      <c r="Y96" s="78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4"/>
      <c r="P97" s="45"/>
      <c r="Q97" s="48"/>
      <c r="R97" s="45"/>
      <c r="S97" s="45"/>
      <c r="T97" s="24"/>
      <c r="U97" s="24"/>
      <c r="V97" s="24"/>
      <c r="W97" s="24"/>
      <c r="X97" s="78"/>
      <c r="Y97" s="78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4"/>
      <c r="P98" s="45"/>
      <c r="Q98" s="48"/>
      <c r="R98" s="45"/>
      <c r="S98" s="45"/>
      <c r="T98" s="24"/>
      <c r="U98" s="24"/>
      <c r="V98" s="24"/>
      <c r="W98" s="24"/>
      <c r="X98" s="78"/>
      <c r="Y98" s="78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4"/>
      <c r="P99" s="45"/>
      <c r="Q99" s="48"/>
      <c r="R99" s="45"/>
      <c r="S99" s="45"/>
      <c r="T99" s="24"/>
      <c r="U99" s="24"/>
      <c r="V99" s="24"/>
      <c r="W99" s="24"/>
      <c r="X99" s="78"/>
      <c r="Y99" s="78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4"/>
      <c r="P100" s="45"/>
      <c r="Q100" s="48"/>
      <c r="R100" s="45"/>
      <c r="S100" s="45"/>
      <c r="T100" s="24"/>
      <c r="U100" s="24"/>
      <c r="V100" s="24"/>
      <c r="W100" s="24"/>
      <c r="X100" s="78"/>
      <c r="Y100" s="78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4"/>
      <c r="P101" s="45"/>
      <c r="Q101" s="48"/>
      <c r="R101" s="45"/>
      <c r="S101" s="45"/>
      <c r="T101" s="24"/>
      <c r="U101" s="24"/>
      <c r="V101" s="24"/>
      <c r="W101" s="24"/>
      <c r="X101" s="78"/>
      <c r="Y101" s="78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4"/>
      <c r="P102" s="45"/>
      <c r="Q102" s="48"/>
      <c r="R102" s="45"/>
      <c r="S102" s="45"/>
      <c r="T102" s="24"/>
      <c r="U102" s="24"/>
      <c r="V102" s="24"/>
      <c r="W102" s="24"/>
      <c r="X102" s="78"/>
      <c r="Y102" s="78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4"/>
      <c r="P103" s="45"/>
      <c r="Q103" s="48"/>
      <c r="R103" s="45"/>
      <c r="S103" s="45"/>
      <c r="T103" s="24"/>
      <c r="U103" s="24"/>
      <c r="V103" s="24"/>
      <c r="W103" s="24"/>
      <c r="X103" s="78"/>
      <c r="Y103" s="78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4"/>
      <c r="P104" s="45"/>
      <c r="Q104" s="48"/>
      <c r="R104" s="45"/>
      <c r="S104" s="45"/>
      <c r="T104" s="24"/>
      <c r="U104" s="24"/>
      <c r="V104" s="24"/>
      <c r="W104" s="24"/>
      <c r="X104" s="78"/>
      <c r="Y104" s="78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4"/>
      <c r="P105" s="45"/>
      <c r="Q105" s="48"/>
      <c r="R105" s="45"/>
      <c r="S105" s="45"/>
      <c r="T105" s="24"/>
      <c r="U105" s="24"/>
      <c r="V105" s="24"/>
      <c r="W105" s="24"/>
      <c r="X105" s="78"/>
      <c r="Y105" s="78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4"/>
      <c r="P106" s="45"/>
      <c r="Q106" s="48"/>
      <c r="R106" s="45"/>
      <c r="S106" s="45"/>
      <c r="T106" s="24"/>
      <c r="U106" s="24"/>
      <c r="V106" s="24"/>
      <c r="W106" s="24"/>
      <c r="X106" s="78"/>
      <c r="Y106" s="78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4"/>
      <c r="P107" s="45"/>
      <c r="Q107" s="48"/>
      <c r="R107" s="45"/>
      <c r="S107" s="45"/>
      <c r="T107" s="24"/>
      <c r="U107" s="24"/>
      <c r="V107" s="24"/>
      <c r="W107" s="24"/>
      <c r="X107" s="78"/>
      <c r="Y107" s="78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4"/>
      <c r="P108" s="45"/>
      <c r="Q108" s="48"/>
      <c r="R108" s="45"/>
      <c r="S108" s="45"/>
      <c r="T108" s="24"/>
      <c r="U108" s="24"/>
      <c r="V108" s="24"/>
      <c r="W108" s="24"/>
      <c r="X108" s="78"/>
      <c r="Y108" s="78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4"/>
      <c r="P109" s="45"/>
      <c r="Q109" s="48"/>
      <c r="R109" s="45"/>
      <c r="S109" s="45"/>
      <c r="T109" s="24"/>
      <c r="U109" s="24"/>
      <c r="V109" s="24"/>
      <c r="W109" s="24"/>
      <c r="X109" s="78"/>
      <c r="Y109" s="78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4"/>
      <c r="P110" s="45"/>
      <c r="Q110" s="48"/>
      <c r="R110" s="45"/>
      <c r="S110" s="45"/>
      <c r="T110" s="24"/>
      <c r="U110" s="24"/>
      <c r="V110" s="24"/>
      <c r="W110" s="24"/>
      <c r="X110" s="78"/>
      <c r="Y110" s="78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4"/>
      <c r="P111" s="45"/>
      <c r="Q111" s="48"/>
      <c r="R111" s="45"/>
      <c r="S111" s="45"/>
      <c r="T111" s="24"/>
      <c r="U111" s="24"/>
      <c r="V111" s="24"/>
      <c r="W111" s="24"/>
      <c r="X111" s="78"/>
      <c r="Y111" s="78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4"/>
      <c r="P112" s="45"/>
      <c r="Q112" s="48"/>
      <c r="R112" s="45"/>
      <c r="S112" s="45"/>
      <c r="T112" s="24"/>
      <c r="U112" s="24"/>
      <c r="V112" s="24"/>
      <c r="W112" s="24"/>
      <c r="X112" s="78"/>
      <c r="Y112" s="78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4"/>
      <c r="P113" s="45"/>
      <c r="Q113" s="48"/>
      <c r="R113" s="45"/>
      <c r="S113" s="45"/>
      <c r="T113" s="24"/>
      <c r="U113" s="24"/>
      <c r="V113" s="24"/>
      <c r="W113" s="24"/>
      <c r="X113" s="78"/>
      <c r="Y113" s="78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4"/>
      <c r="P114" s="45"/>
      <c r="Q114" s="48"/>
      <c r="R114" s="45"/>
      <c r="S114" s="45"/>
      <c r="T114" s="24"/>
      <c r="U114" s="24"/>
      <c r="V114" s="24"/>
      <c r="W114" s="24"/>
      <c r="X114" s="78"/>
      <c r="Y114" s="78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4"/>
      <c r="P115" s="45"/>
      <c r="Q115" s="48"/>
      <c r="R115" s="45"/>
      <c r="S115" s="45"/>
      <c r="T115" s="24"/>
      <c r="U115" s="24"/>
      <c r="V115" s="24"/>
      <c r="W115" s="24"/>
      <c r="X115" s="78"/>
      <c r="Y115" s="78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4"/>
      <c r="P116" s="45"/>
      <c r="Q116" s="48"/>
      <c r="R116" s="45"/>
      <c r="S116" s="45"/>
      <c r="T116" s="24"/>
      <c r="U116" s="24"/>
      <c r="V116" s="24"/>
      <c r="W116" s="24"/>
      <c r="X116" s="78"/>
      <c r="Y116" s="78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4"/>
      <c r="P117" s="45"/>
      <c r="Q117" s="48"/>
      <c r="R117" s="45"/>
      <c r="S117" s="45"/>
      <c r="T117" s="24"/>
      <c r="U117" s="24"/>
      <c r="V117" s="24"/>
      <c r="W117" s="24"/>
      <c r="X117" s="78"/>
      <c r="Y117" s="78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4"/>
      <c r="P118" s="45"/>
      <c r="Q118" s="48"/>
      <c r="R118" s="45"/>
      <c r="S118" s="45"/>
      <c r="T118" s="24"/>
      <c r="U118" s="24"/>
      <c r="V118" s="24"/>
      <c r="W118" s="24"/>
      <c r="X118" s="78"/>
      <c r="Y118" s="78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4"/>
      <c r="P119" s="45"/>
      <c r="Q119" s="48"/>
      <c r="R119" s="45"/>
      <c r="S119" s="45"/>
      <c r="T119" s="24"/>
      <c r="U119" s="24"/>
      <c r="V119" s="24"/>
      <c r="W119" s="24"/>
      <c r="X119" s="78"/>
      <c r="Y119" s="78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4"/>
      <c r="P120" s="45"/>
      <c r="Q120" s="48"/>
      <c r="R120" s="45"/>
      <c r="S120" s="45"/>
      <c r="T120" s="24"/>
      <c r="U120" s="24"/>
      <c r="V120" s="24"/>
      <c r="W120" s="24"/>
      <c r="X120" s="78"/>
      <c r="Y120" s="78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4"/>
      <c r="P121" s="45"/>
      <c r="Q121" s="48"/>
      <c r="R121" s="45"/>
      <c r="S121" s="45"/>
      <c r="T121" s="24"/>
      <c r="U121" s="24"/>
      <c r="V121" s="24"/>
      <c r="W121" s="24"/>
      <c r="X121" s="78"/>
      <c r="Y121" s="78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4"/>
      <c r="P122" s="45"/>
      <c r="Q122" s="48"/>
      <c r="R122" s="45"/>
      <c r="S122" s="45"/>
      <c r="T122" s="24"/>
      <c r="U122" s="24"/>
      <c r="V122" s="24"/>
      <c r="W122" s="24"/>
      <c r="X122" s="78"/>
      <c r="Y122" s="78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4"/>
      <c r="P123" s="45"/>
      <c r="Q123" s="48"/>
      <c r="R123" s="45"/>
      <c r="S123" s="45"/>
      <c r="T123" s="24"/>
      <c r="U123" s="24"/>
      <c r="V123" s="24"/>
      <c r="W123" s="24"/>
      <c r="X123" s="78"/>
      <c r="Y123" s="78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4"/>
      <c r="P124" s="45"/>
      <c r="Q124" s="48"/>
      <c r="R124" s="45"/>
      <c r="S124" s="45"/>
      <c r="T124" s="24"/>
      <c r="U124" s="24"/>
      <c r="V124" s="24"/>
      <c r="W124" s="24"/>
      <c r="X124" s="78"/>
      <c r="Y124" s="78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4"/>
      <c r="P125" s="45"/>
      <c r="Q125" s="48"/>
      <c r="R125" s="45"/>
      <c r="S125" s="45"/>
      <c r="T125" s="24"/>
      <c r="U125" s="24"/>
      <c r="V125" s="24"/>
      <c r="W125" s="24"/>
      <c r="X125" s="78"/>
      <c r="Y125" s="78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4"/>
      <c r="P126" s="45"/>
      <c r="Q126" s="48"/>
      <c r="R126" s="45"/>
      <c r="S126" s="45"/>
      <c r="T126" s="24"/>
      <c r="U126" s="24"/>
      <c r="V126" s="24"/>
      <c r="W126" s="24"/>
      <c r="X126" s="78"/>
      <c r="Y126" s="78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4"/>
      <c r="P127" s="45"/>
      <c r="Q127" s="48"/>
      <c r="R127" s="45"/>
      <c r="S127" s="45"/>
      <c r="T127" s="24"/>
      <c r="U127" s="24"/>
      <c r="V127" s="24"/>
      <c r="W127" s="24"/>
      <c r="X127" s="78"/>
      <c r="Y127" s="78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4"/>
      <c r="P128" s="45"/>
      <c r="Q128" s="48"/>
      <c r="R128" s="45"/>
      <c r="S128" s="45"/>
      <c r="T128" s="24"/>
      <c r="U128" s="24"/>
      <c r="V128" s="24"/>
      <c r="W128" s="24"/>
      <c r="X128" s="78"/>
      <c r="Y128" s="78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4"/>
      <c r="P129" s="45"/>
      <c r="Q129" s="48"/>
      <c r="R129" s="45"/>
      <c r="S129" s="45"/>
      <c r="T129" s="24"/>
      <c r="U129" s="24"/>
      <c r="V129" s="24"/>
      <c r="W129" s="24"/>
      <c r="X129" s="78"/>
      <c r="Y129" s="78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4"/>
      <c r="P130" s="45"/>
      <c r="Q130" s="48"/>
      <c r="R130" s="45"/>
      <c r="S130" s="45"/>
      <c r="T130" s="24"/>
      <c r="U130" s="24"/>
      <c r="V130" s="24"/>
      <c r="W130" s="24"/>
      <c r="X130" s="78"/>
      <c r="Y130" s="78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4"/>
      <c r="P131" s="45"/>
      <c r="Q131" s="48"/>
      <c r="R131" s="45"/>
      <c r="S131" s="45"/>
      <c r="T131" s="24"/>
      <c r="U131" s="24"/>
      <c r="V131" s="24"/>
      <c r="W131" s="24"/>
      <c r="X131" s="78"/>
      <c r="Y131" s="78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4"/>
      <c r="P132" s="45"/>
      <c r="Q132" s="48"/>
      <c r="R132" s="45"/>
      <c r="S132" s="45"/>
      <c r="T132" s="24"/>
      <c r="U132" s="24"/>
      <c r="V132" s="24"/>
      <c r="W132" s="24"/>
      <c r="X132" s="78"/>
      <c r="Y132" s="78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4"/>
      <c r="P133" s="45"/>
      <c r="Q133" s="48"/>
      <c r="R133" s="45"/>
      <c r="S133" s="45"/>
      <c r="T133" s="24"/>
      <c r="U133" s="24"/>
      <c r="V133" s="24"/>
      <c r="W133" s="24"/>
      <c r="X133" s="78"/>
      <c r="Y133" s="78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4"/>
      <c r="P134" s="45"/>
      <c r="Q134" s="48"/>
      <c r="R134" s="45"/>
      <c r="S134" s="45"/>
      <c r="T134" s="24"/>
      <c r="U134" s="24"/>
      <c r="V134" s="24"/>
      <c r="W134" s="24"/>
      <c r="X134" s="78"/>
      <c r="Y134" s="78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4"/>
      <c r="P135" s="45"/>
      <c r="Q135" s="48"/>
      <c r="R135" s="45"/>
      <c r="S135" s="45"/>
      <c r="T135" s="24"/>
      <c r="U135" s="24"/>
      <c r="V135" s="24"/>
      <c r="W135" s="24"/>
      <c r="X135" s="78"/>
      <c r="Y135" s="78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4"/>
      <c r="P136" s="45"/>
      <c r="Q136" s="48"/>
      <c r="R136" s="45"/>
      <c r="S136" s="45"/>
      <c r="T136" s="24"/>
      <c r="U136" s="24"/>
      <c r="V136" s="24"/>
      <c r="W136" s="24"/>
      <c r="X136" s="78"/>
      <c r="Y136" s="78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4"/>
      <c r="P137" s="45"/>
      <c r="Q137" s="48"/>
      <c r="R137" s="45"/>
      <c r="S137" s="45"/>
      <c r="T137" s="24"/>
      <c r="U137" s="24"/>
      <c r="V137" s="24"/>
      <c r="W137" s="24"/>
      <c r="X137" s="78"/>
      <c r="Y137" s="78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4"/>
      <c r="P138" s="45"/>
      <c r="Q138" s="48"/>
      <c r="R138" s="45"/>
      <c r="S138" s="45"/>
      <c r="T138" s="24"/>
      <c r="U138" s="24"/>
      <c r="V138" s="24"/>
      <c r="W138" s="24"/>
      <c r="X138" s="78"/>
      <c r="Y138" s="78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4"/>
      <c r="P139" s="45"/>
      <c r="Q139" s="48"/>
      <c r="R139" s="45"/>
      <c r="S139" s="45"/>
      <c r="T139" s="24"/>
      <c r="U139" s="24"/>
      <c r="V139" s="24"/>
      <c r="W139" s="24"/>
      <c r="X139" s="78"/>
      <c r="Y139" s="78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4"/>
      <c r="P140" s="45"/>
      <c r="Q140" s="48"/>
      <c r="R140" s="45"/>
      <c r="S140" s="45"/>
      <c r="T140" s="24"/>
      <c r="U140" s="24"/>
      <c r="V140" s="24"/>
      <c r="W140" s="24"/>
      <c r="X140" s="78"/>
      <c r="Y140" s="78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4"/>
      <c r="P141" s="45"/>
      <c r="Q141" s="48"/>
      <c r="R141" s="45"/>
      <c r="S141" s="45"/>
      <c r="T141" s="24"/>
      <c r="U141" s="24"/>
      <c r="V141" s="24"/>
      <c r="W141" s="24"/>
      <c r="X141" s="78"/>
      <c r="Y141" s="78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4"/>
      <c r="P142" s="45"/>
      <c r="Q142" s="48"/>
      <c r="R142" s="45"/>
      <c r="S142" s="45"/>
      <c r="T142" s="24"/>
      <c r="U142" s="24"/>
      <c r="V142" s="24"/>
      <c r="W142" s="24"/>
      <c r="X142" s="78"/>
      <c r="Y142" s="78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4"/>
      <c r="P143" s="45"/>
      <c r="Q143" s="48"/>
      <c r="R143" s="45"/>
      <c r="S143" s="45"/>
      <c r="T143" s="24"/>
      <c r="U143" s="24"/>
      <c r="V143" s="24"/>
      <c r="W143" s="24"/>
      <c r="X143" s="78"/>
      <c r="Y143" s="78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4"/>
      <c r="P144" s="45"/>
      <c r="Q144" s="48"/>
      <c r="R144" s="45"/>
      <c r="S144" s="45"/>
      <c r="T144" s="24"/>
      <c r="U144" s="24"/>
      <c r="V144" s="24"/>
      <c r="W144" s="24"/>
      <c r="X144" s="78"/>
      <c r="Y144" s="78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4"/>
      <c r="P145" s="45"/>
      <c r="Q145" s="48"/>
      <c r="R145" s="45"/>
      <c r="S145" s="45"/>
      <c r="T145" s="24"/>
      <c r="U145" s="24"/>
      <c r="V145" s="24"/>
      <c r="W145" s="24"/>
      <c r="X145" s="78"/>
      <c r="Y145" s="78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4"/>
      <c r="P146" s="45"/>
      <c r="Q146" s="48"/>
      <c r="R146" s="45"/>
      <c r="S146" s="45"/>
      <c r="T146" s="24"/>
      <c r="U146" s="24"/>
      <c r="V146" s="24"/>
      <c r="W146" s="24"/>
      <c r="X146" s="78"/>
      <c r="Y146" s="78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1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35</v>
      </c>
      <c r="C1" s="3"/>
      <c r="D1" s="4"/>
      <c r="E1" s="5" t="s">
        <v>53</v>
      </c>
      <c r="F1" s="82"/>
      <c r="G1" s="83"/>
      <c r="H1" s="8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2"/>
      <c r="AB1" s="82"/>
      <c r="AC1" s="83"/>
      <c r="AD1" s="8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192" t="s">
        <v>105</v>
      </c>
      <c r="C2" s="168"/>
      <c r="D2" s="193"/>
      <c r="E2" s="13" t="s">
        <v>12</v>
      </c>
      <c r="F2" s="14"/>
      <c r="G2" s="14"/>
      <c r="H2" s="14"/>
      <c r="I2" s="20"/>
      <c r="J2" s="15"/>
      <c r="K2" s="183"/>
      <c r="L2" s="22" t="s">
        <v>106</v>
      </c>
      <c r="M2" s="14"/>
      <c r="N2" s="14"/>
      <c r="O2" s="21"/>
      <c r="P2" s="19"/>
      <c r="Q2" s="22" t="s">
        <v>107</v>
      </c>
      <c r="R2" s="14"/>
      <c r="S2" s="14"/>
      <c r="T2" s="14"/>
      <c r="U2" s="20"/>
      <c r="V2" s="21"/>
      <c r="W2" s="19"/>
      <c r="X2" s="194" t="s">
        <v>108</v>
      </c>
      <c r="Y2" s="195"/>
      <c r="Z2" s="196"/>
      <c r="AA2" s="13" t="s">
        <v>12</v>
      </c>
      <c r="AB2" s="14"/>
      <c r="AC2" s="14"/>
      <c r="AD2" s="14"/>
      <c r="AE2" s="20"/>
      <c r="AF2" s="15"/>
      <c r="AG2" s="183"/>
      <c r="AH2" s="22" t="s">
        <v>109</v>
      </c>
      <c r="AI2" s="14"/>
      <c r="AJ2" s="14"/>
      <c r="AK2" s="21"/>
      <c r="AL2" s="19"/>
      <c r="AM2" s="22" t="s">
        <v>107</v>
      </c>
      <c r="AN2" s="14"/>
      <c r="AO2" s="14"/>
      <c r="AP2" s="14"/>
      <c r="AQ2" s="20"/>
      <c r="AR2" s="21"/>
      <c r="AS2" s="197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97"/>
      <c r="L3" s="18" t="s">
        <v>5</v>
      </c>
      <c r="M3" s="18" t="s">
        <v>6</v>
      </c>
      <c r="N3" s="18" t="s">
        <v>110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9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97"/>
      <c r="AH3" s="18" t="s">
        <v>5</v>
      </c>
      <c r="AI3" s="18" t="s">
        <v>6</v>
      </c>
      <c r="AJ3" s="18" t="s">
        <v>110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97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5">
        <v>1984</v>
      </c>
      <c r="C4" s="25" t="s">
        <v>52</v>
      </c>
      <c r="D4" s="39" t="s">
        <v>37</v>
      </c>
      <c r="E4" s="25">
        <v>10</v>
      </c>
      <c r="F4" s="25">
        <v>0</v>
      </c>
      <c r="G4" s="25">
        <v>6</v>
      </c>
      <c r="H4" s="25">
        <v>2</v>
      </c>
      <c r="I4" s="25"/>
      <c r="J4" s="40"/>
      <c r="K4" s="79"/>
      <c r="L4" s="18"/>
      <c r="M4" s="18"/>
      <c r="N4" s="18"/>
      <c r="O4" s="18"/>
      <c r="P4" s="24"/>
      <c r="Q4" s="25">
        <v>9</v>
      </c>
      <c r="R4" s="25">
        <v>1</v>
      </c>
      <c r="S4" s="25">
        <v>5</v>
      </c>
      <c r="T4" s="25">
        <v>2</v>
      </c>
      <c r="U4" s="25"/>
      <c r="V4" s="198"/>
      <c r="W4" s="28"/>
      <c r="X4" s="25"/>
      <c r="Y4" s="25"/>
      <c r="Z4" s="37"/>
      <c r="AA4" s="25"/>
      <c r="AB4" s="25"/>
      <c r="AC4" s="25"/>
      <c r="AD4" s="25"/>
      <c r="AE4" s="25"/>
      <c r="AF4" s="27"/>
      <c r="AG4" s="24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99"/>
      <c r="AS4" s="200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5">
        <v>1985</v>
      </c>
      <c r="C5" s="25" t="s">
        <v>45</v>
      </c>
      <c r="D5" s="39" t="s">
        <v>46</v>
      </c>
      <c r="E5" s="25">
        <v>22</v>
      </c>
      <c r="F5" s="25">
        <v>0</v>
      </c>
      <c r="G5" s="25">
        <v>18</v>
      </c>
      <c r="H5" s="25">
        <v>8</v>
      </c>
      <c r="I5" s="25"/>
      <c r="J5" s="40"/>
      <c r="K5" s="24"/>
      <c r="L5" s="18"/>
      <c r="M5" s="18"/>
      <c r="N5" s="18"/>
      <c r="O5" s="18"/>
      <c r="P5" s="24"/>
      <c r="Q5" s="25"/>
      <c r="R5" s="25"/>
      <c r="S5" s="25"/>
      <c r="T5" s="25"/>
      <c r="U5" s="25"/>
      <c r="V5" s="198"/>
      <c r="W5" s="28"/>
      <c r="X5" s="25"/>
      <c r="Y5" s="25"/>
      <c r="Z5" s="37"/>
      <c r="AA5" s="25"/>
      <c r="AB5" s="25"/>
      <c r="AC5" s="25"/>
      <c r="AD5" s="25"/>
      <c r="AE5" s="25"/>
      <c r="AF5" s="27"/>
      <c r="AG5" s="24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99"/>
      <c r="AS5" s="200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25"/>
      <c r="C6" s="38"/>
      <c r="D6" s="39"/>
      <c r="E6" s="25"/>
      <c r="F6" s="25"/>
      <c r="G6" s="25"/>
      <c r="H6" s="36"/>
      <c r="I6" s="25"/>
      <c r="J6" s="40"/>
      <c r="K6" s="28"/>
      <c r="L6" s="141"/>
      <c r="M6" s="18"/>
      <c r="N6" s="18"/>
      <c r="O6" s="18"/>
      <c r="P6" s="24"/>
      <c r="Q6" s="25"/>
      <c r="R6" s="25"/>
      <c r="S6" s="36"/>
      <c r="T6" s="25"/>
      <c r="U6" s="25"/>
      <c r="V6" s="198"/>
      <c r="W6" s="28"/>
      <c r="X6" s="25">
        <v>1986</v>
      </c>
      <c r="Y6" s="25" t="s">
        <v>116</v>
      </c>
      <c r="Z6" s="37" t="s">
        <v>46</v>
      </c>
      <c r="AA6" s="25">
        <v>22</v>
      </c>
      <c r="AB6" s="25">
        <v>0</v>
      </c>
      <c r="AC6" s="25">
        <v>24</v>
      </c>
      <c r="AD6" s="25">
        <v>10</v>
      </c>
      <c r="AE6" s="25"/>
      <c r="AF6" s="27"/>
      <c r="AG6" s="24"/>
      <c r="AH6" s="18" t="s">
        <v>117</v>
      </c>
      <c r="AI6" s="18"/>
      <c r="AJ6" s="18"/>
      <c r="AK6" s="18"/>
      <c r="AL6" s="24"/>
      <c r="AM6" s="25"/>
      <c r="AN6" s="25"/>
      <c r="AO6" s="25"/>
      <c r="AP6" s="25"/>
      <c r="AQ6" s="25"/>
      <c r="AR6" s="199"/>
      <c r="AS6" s="200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25"/>
      <c r="C7" s="38"/>
      <c r="D7" s="39"/>
      <c r="E7" s="25"/>
      <c r="F7" s="25"/>
      <c r="G7" s="25"/>
      <c r="H7" s="36"/>
      <c r="I7" s="25"/>
      <c r="J7" s="40"/>
      <c r="K7" s="28"/>
      <c r="L7" s="141"/>
      <c r="M7" s="18"/>
      <c r="N7" s="18"/>
      <c r="O7" s="18"/>
      <c r="P7" s="24"/>
      <c r="Q7" s="25"/>
      <c r="R7" s="25"/>
      <c r="S7" s="36"/>
      <c r="T7" s="25"/>
      <c r="U7" s="25"/>
      <c r="V7" s="198"/>
      <c r="W7" s="28"/>
      <c r="X7" s="25">
        <v>1987</v>
      </c>
      <c r="Y7" s="25" t="s">
        <v>52</v>
      </c>
      <c r="Z7" s="37" t="s">
        <v>46</v>
      </c>
      <c r="AA7" s="25">
        <v>22</v>
      </c>
      <c r="AB7" s="25">
        <v>1</v>
      </c>
      <c r="AC7" s="25">
        <v>33</v>
      </c>
      <c r="AD7" s="25">
        <v>19</v>
      </c>
      <c r="AE7" s="25"/>
      <c r="AF7" s="27"/>
      <c r="AG7" s="24"/>
      <c r="AH7" s="18" t="s">
        <v>63</v>
      </c>
      <c r="AI7" s="18"/>
      <c r="AJ7" s="18"/>
      <c r="AK7" s="18"/>
      <c r="AL7" s="24"/>
      <c r="AM7" s="25"/>
      <c r="AN7" s="25"/>
      <c r="AO7" s="25"/>
      <c r="AP7" s="25"/>
      <c r="AQ7" s="25"/>
      <c r="AR7" s="199"/>
      <c r="AS7" s="200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25"/>
      <c r="C8" s="38"/>
      <c r="D8" s="39"/>
      <c r="E8" s="25"/>
      <c r="F8" s="25"/>
      <c r="G8" s="25"/>
      <c r="H8" s="36"/>
      <c r="I8" s="25"/>
      <c r="J8" s="40"/>
      <c r="K8" s="28"/>
      <c r="L8" s="141"/>
      <c r="M8" s="18"/>
      <c r="N8" s="18"/>
      <c r="O8" s="18"/>
      <c r="P8" s="24"/>
      <c r="Q8" s="25"/>
      <c r="R8" s="25"/>
      <c r="S8" s="36"/>
      <c r="T8" s="25"/>
      <c r="U8" s="25"/>
      <c r="V8" s="198"/>
      <c r="W8" s="28"/>
      <c r="X8" s="25">
        <v>1988</v>
      </c>
      <c r="Y8" s="25" t="s">
        <v>56</v>
      </c>
      <c r="Z8" s="37" t="s">
        <v>46</v>
      </c>
      <c r="AA8" s="25">
        <v>22</v>
      </c>
      <c r="AB8" s="25">
        <v>3</v>
      </c>
      <c r="AC8" s="25">
        <v>26</v>
      </c>
      <c r="AD8" s="25">
        <v>18</v>
      </c>
      <c r="AE8" s="25"/>
      <c r="AF8" s="27"/>
      <c r="AG8" s="24"/>
      <c r="AH8" s="18" t="s">
        <v>54</v>
      </c>
      <c r="AI8" s="18"/>
      <c r="AJ8" s="18"/>
      <c r="AK8" s="18"/>
      <c r="AL8" s="24"/>
      <c r="AM8" s="25"/>
      <c r="AN8" s="25"/>
      <c r="AO8" s="25"/>
      <c r="AP8" s="25"/>
      <c r="AQ8" s="25"/>
      <c r="AR8" s="199"/>
      <c r="AS8" s="200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25">
        <v>1989</v>
      </c>
      <c r="C9" s="25" t="s">
        <v>54</v>
      </c>
      <c r="D9" s="39" t="s">
        <v>46</v>
      </c>
      <c r="E9" s="25">
        <v>19</v>
      </c>
      <c r="F9" s="25">
        <v>1</v>
      </c>
      <c r="G9" s="25">
        <v>20</v>
      </c>
      <c r="H9" s="25">
        <v>16</v>
      </c>
      <c r="I9" s="25"/>
      <c r="J9" s="40"/>
      <c r="K9" s="79"/>
      <c r="L9" s="18"/>
      <c r="M9" s="18"/>
      <c r="N9" s="18"/>
      <c r="O9" s="18"/>
      <c r="P9" s="24"/>
      <c r="Q9" s="25"/>
      <c r="R9" s="25"/>
      <c r="S9" s="36"/>
      <c r="T9" s="25"/>
      <c r="U9" s="25"/>
      <c r="V9" s="198"/>
      <c r="W9" s="28"/>
      <c r="X9" s="25"/>
      <c r="Y9" s="25"/>
      <c r="Z9" s="37"/>
      <c r="AA9" s="25"/>
      <c r="AB9" s="25"/>
      <c r="AC9" s="25"/>
      <c r="AD9" s="25"/>
      <c r="AE9" s="25"/>
      <c r="AF9" s="27"/>
      <c r="AG9" s="24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99"/>
      <c r="AS9" s="200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25">
        <v>1990</v>
      </c>
      <c r="C10" s="25" t="s">
        <v>47</v>
      </c>
      <c r="D10" s="39" t="s">
        <v>46</v>
      </c>
      <c r="E10" s="25">
        <v>22</v>
      </c>
      <c r="F10" s="25">
        <v>4</v>
      </c>
      <c r="G10" s="25">
        <v>30</v>
      </c>
      <c r="H10" s="25">
        <v>23</v>
      </c>
      <c r="I10" s="25"/>
      <c r="J10" s="25"/>
      <c r="K10" s="24"/>
      <c r="L10" s="18" t="s">
        <v>65</v>
      </c>
      <c r="M10" s="18"/>
      <c r="N10" s="18" t="s">
        <v>54</v>
      </c>
      <c r="O10" s="18"/>
      <c r="P10" s="24"/>
      <c r="Q10" s="25"/>
      <c r="R10" s="25"/>
      <c r="S10" s="36"/>
      <c r="T10" s="25"/>
      <c r="U10" s="25"/>
      <c r="V10" s="198"/>
      <c r="W10" s="28"/>
      <c r="X10" s="25"/>
      <c r="Y10" s="25"/>
      <c r="Z10" s="37"/>
      <c r="AA10" s="25"/>
      <c r="AB10" s="25"/>
      <c r="AC10" s="25"/>
      <c r="AD10" s="25"/>
      <c r="AE10" s="25"/>
      <c r="AF10" s="27"/>
      <c r="AG10" s="24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99"/>
      <c r="AS10" s="200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25">
        <v>1991</v>
      </c>
      <c r="C11" s="25" t="s">
        <v>45</v>
      </c>
      <c r="D11" s="39" t="s">
        <v>46</v>
      </c>
      <c r="E11" s="25">
        <v>22</v>
      </c>
      <c r="F11" s="25">
        <v>0</v>
      </c>
      <c r="G11" s="25">
        <v>15</v>
      </c>
      <c r="H11" s="25">
        <v>10</v>
      </c>
      <c r="I11" s="25">
        <v>74</v>
      </c>
      <c r="J11" s="25"/>
      <c r="K11" s="79"/>
      <c r="L11" s="18"/>
      <c r="M11" s="18"/>
      <c r="N11" s="18"/>
      <c r="O11" s="18"/>
      <c r="P11" s="24"/>
      <c r="Q11" s="25"/>
      <c r="R11" s="25"/>
      <c r="S11" s="36"/>
      <c r="T11" s="25"/>
      <c r="U11" s="25"/>
      <c r="V11" s="198"/>
      <c r="W11" s="28"/>
      <c r="X11" s="25"/>
      <c r="Y11" s="25"/>
      <c r="Z11" s="37"/>
      <c r="AA11" s="25"/>
      <c r="AB11" s="25"/>
      <c r="AC11" s="25"/>
      <c r="AD11" s="25"/>
      <c r="AE11" s="25"/>
      <c r="AF11" s="27"/>
      <c r="AG11" s="24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99"/>
      <c r="AS11" s="200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25"/>
      <c r="C12" s="38"/>
      <c r="D12" s="39"/>
      <c r="E12" s="25"/>
      <c r="F12" s="25"/>
      <c r="G12" s="25"/>
      <c r="H12" s="36"/>
      <c r="I12" s="25"/>
      <c r="J12" s="40"/>
      <c r="K12" s="28"/>
      <c r="L12" s="141"/>
      <c r="M12" s="18"/>
      <c r="N12" s="18"/>
      <c r="O12" s="18"/>
      <c r="P12" s="24"/>
      <c r="Q12" s="25"/>
      <c r="R12" s="25"/>
      <c r="S12" s="36"/>
      <c r="T12" s="25"/>
      <c r="U12" s="25"/>
      <c r="V12" s="198"/>
      <c r="W12" s="28"/>
      <c r="X12" s="25">
        <v>1992</v>
      </c>
      <c r="Y12" s="25" t="s">
        <v>63</v>
      </c>
      <c r="Z12" s="26" t="s">
        <v>46</v>
      </c>
      <c r="AA12" s="25">
        <v>22</v>
      </c>
      <c r="AB12" s="25">
        <v>1</v>
      </c>
      <c r="AC12" s="25">
        <v>17</v>
      </c>
      <c r="AD12" s="25">
        <v>10</v>
      </c>
      <c r="AE12" s="25"/>
      <c r="AF12" s="27"/>
      <c r="AG12" s="24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199"/>
      <c r="AS12" s="200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ht="14.25" x14ac:dyDescent="0.2">
      <c r="A13" s="45"/>
      <c r="B13" s="87" t="s">
        <v>111</v>
      </c>
      <c r="C13" s="88"/>
      <c r="D13" s="86"/>
      <c r="E13" s="89">
        <f>SUM(E4:E12)</f>
        <v>95</v>
      </c>
      <c r="F13" s="89">
        <f>SUM(F4:F12)</f>
        <v>5</v>
      </c>
      <c r="G13" s="89">
        <f>SUM(G4:G12)</f>
        <v>89</v>
      </c>
      <c r="H13" s="89">
        <f>SUM(H4:H12)</f>
        <v>59</v>
      </c>
      <c r="I13" s="89">
        <f>SUM(I4:I12)</f>
        <v>74</v>
      </c>
      <c r="J13" s="201">
        <v>0</v>
      </c>
      <c r="K13" s="183">
        <f>SUM(K4:K12)</f>
        <v>0</v>
      </c>
      <c r="L13" s="22"/>
      <c r="M13" s="20"/>
      <c r="N13" s="202"/>
      <c r="O13" s="203"/>
      <c r="P13" s="24"/>
      <c r="Q13" s="89">
        <f>SUM(Q4:Q12)</f>
        <v>9</v>
      </c>
      <c r="R13" s="89">
        <f>SUM(R4:R12)</f>
        <v>1</v>
      </c>
      <c r="S13" s="89">
        <f>SUM(S4:S12)</f>
        <v>5</v>
      </c>
      <c r="T13" s="89">
        <f>SUM(T4:T12)</f>
        <v>2</v>
      </c>
      <c r="U13" s="89">
        <f>SUM(U4:U12)</f>
        <v>0</v>
      </c>
      <c r="V13" s="43">
        <v>0</v>
      </c>
      <c r="W13" s="183">
        <f>SUM(W4:W12)</f>
        <v>0</v>
      </c>
      <c r="X13" s="16" t="s">
        <v>111</v>
      </c>
      <c r="Y13" s="17"/>
      <c r="Z13" s="15"/>
      <c r="AA13" s="89">
        <f>SUM(AA4:AA12)</f>
        <v>88</v>
      </c>
      <c r="AB13" s="89">
        <f>SUM(AB4:AB12)</f>
        <v>5</v>
      </c>
      <c r="AC13" s="89">
        <f>SUM(AC4:AC12)</f>
        <v>100</v>
      </c>
      <c r="AD13" s="89">
        <f>SUM(AD4:AD12)</f>
        <v>57</v>
      </c>
      <c r="AE13" s="89">
        <f>SUM(AE4:AE12)</f>
        <v>0</v>
      </c>
      <c r="AF13" s="201">
        <v>0</v>
      </c>
      <c r="AG13" s="183">
        <f>SUM(AG4:AG12)</f>
        <v>0</v>
      </c>
      <c r="AH13" s="22"/>
      <c r="AI13" s="20"/>
      <c r="AJ13" s="202"/>
      <c r="AK13" s="203"/>
      <c r="AL13" s="24"/>
      <c r="AM13" s="89">
        <f>SUM(AM4:AM12)</f>
        <v>0</v>
      </c>
      <c r="AN13" s="89">
        <f>SUM(AN4:AN12)</f>
        <v>0</v>
      </c>
      <c r="AO13" s="89">
        <f>SUM(AO4:AO12)</f>
        <v>0</v>
      </c>
      <c r="AP13" s="89">
        <f>SUM(AP4:AP12)</f>
        <v>0</v>
      </c>
      <c r="AQ13" s="89">
        <f>SUM(AQ4:AQ12)</f>
        <v>0</v>
      </c>
      <c r="AR13" s="201">
        <v>0</v>
      </c>
      <c r="AS13" s="197">
        <f>SUM(AS4:AS12)</f>
        <v>0</v>
      </c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45"/>
      <c r="C14" s="45"/>
      <c r="D14" s="45"/>
      <c r="E14" s="45"/>
      <c r="F14" s="45"/>
      <c r="G14" s="45"/>
      <c r="H14" s="45"/>
      <c r="I14" s="45"/>
      <c r="J14" s="46"/>
      <c r="K14" s="28"/>
      <c r="L14" s="24"/>
      <c r="M14" s="24"/>
      <c r="N14" s="24"/>
      <c r="O14" s="24"/>
      <c r="P14" s="45"/>
      <c r="Q14" s="45"/>
      <c r="R14" s="48"/>
      <c r="S14" s="45"/>
      <c r="T14" s="45"/>
      <c r="U14" s="24"/>
      <c r="V14" s="24"/>
      <c r="W14" s="28"/>
      <c r="X14" s="45"/>
      <c r="Y14" s="45"/>
      <c r="Z14" s="45"/>
      <c r="AA14" s="45"/>
      <c r="AB14" s="45"/>
      <c r="AC14" s="45"/>
      <c r="AD14" s="45"/>
      <c r="AE14" s="45"/>
      <c r="AF14" s="46"/>
      <c r="AG14" s="28"/>
      <c r="AH14" s="24"/>
      <c r="AI14" s="24"/>
      <c r="AJ14" s="24"/>
      <c r="AK14" s="24"/>
      <c r="AL14" s="45"/>
      <c r="AM14" s="45"/>
      <c r="AN14" s="48"/>
      <c r="AO14" s="45"/>
      <c r="AP14" s="45"/>
      <c r="AQ14" s="24"/>
      <c r="AR14" s="24"/>
      <c r="AS14" s="28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204" t="s">
        <v>112</v>
      </c>
      <c r="C15" s="205"/>
      <c r="D15" s="206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18" t="s">
        <v>21</v>
      </c>
      <c r="K15" s="24"/>
      <c r="L15" s="18" t="s">
        <v>27</v>
      </c>
      <c r="M15" s="18" t="s">
        <v>28</v>
      </c>
      <c r="N15" s="18" t="s">
        <v>113</v>
      </c>
      <c r="O15" s="18" t="s">
        <v>114</v>
      </c>
      <c r="Q15" s="48"/>
      <c r="R15" s="48" t="s">
        <v>48</v>
      </c>
      <c r="S15" s="48"/>
      <c r="T15" s="45" t="s">
        <v>49</v>
      </c>
      <c r="U15" s="24"/>
      <c r="V15" s="28"/>
      <c r="W15" s="28"/>
      <c r="X15" s="207"/>
      <c r="Y15" s="207"/>
      <c r="Z15" s="207"/>
      <c r="AA15" s="207"/>
      <c r="AB15" s="207"/>
      <c r="AC15" s="48"/>
      <c r="AD15" s="48"/>
      <c r="AE15" s="48"/>
      <c r="AF15" s="45"/>
      <c r="AG15" s="45"/>
      <c r="AH15" s="45"/>
      <c r="AI15" s="45"/>
      <c r="AJ15" s="45"/>
      <c r="AK15" s="45"/>
      <c r="AM15" s="28"/>
      <c r="AN15" s="207"/>
      <c r="AO15" s="207"/>
      <c r="AP15" s="207"/>
      <c r="AQ15" s="207"/>
      <c r="AR15" s="207"/>
      <c r="AS15" s="207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50" t="s">
        <v>115</v>
      </c>
      <c r="C16" s="12"/>
      <c r="D16" s="52"/>
      <c r="E16" s="208">
        <v>11</v>
      </c>
      <c r="F16" s="208">
        <v>1</v>
      </c>
      <c r="G16" s="208">
        <v>3</v>
      </c>
      <c r="H16" s="208">
        <v>1</v>
      </c>
      <c r="I16" s="208">
        <v>29</v>
      </c>
      <c r="J16" s="209">
        <v>0.60399999999999998</v>
      </c>
      <c r="K16" s="45">
        <f>PRODUCT(I16/J16)</f>
        <v>48.013245033112582</v>
      </c>
      <c r="L16" s="210">
        <f>PRODUCT((F16+G16)/E16)</f>
        <v>0.36363636363636365</v>
      </c>
      <c r="M16" s="210">
        <f>PRODUCT(H16/E16)</f>
        <v>9.0909090909090912E-2</v>
      </c>
      <c r="N16" s="210">
        <f>PRODUCT((F16+G16+H16)/E16)</f>
        <v>0.45454545454545453</v>
      </c>
      <c r="O16" s="210">
        <f>PRODUCT(I16/E16)</f>
        <v>2.6363636363636362</v>
      </c>
      <c r="Q16" s="48"/>
      <c r="R16" s="48"/>
      <c r="S16" s="48"/>
      <c r="T16" s="45" t="s">
        <v>50</v>
      </c>
      <c r="U16" s="45"/>
      <c r="V16" s="45"/>
      <c r="W16" s="45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5"/>
      <c r="AL16" s="45"/>
      <c r="AM16" s="45"/>
      <c r="AN16" s="48"/>
      <c r="AO16" s="48"/>
      <c r="AP16" s="48"/>
      <c r="AQ16" s="48"/>
      <c r="AR16" s="48"/>
      <c r="AS16" s="48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211" t="s">
        <v>105</v>
      </c>
      <c r="C17" s="212"/>
      <c r="D17" s="213"/>
      <c r="E17" s="208">
        <f>PRODUCT(E13+Q13)</f>
        <v>104</v>
      </c>
      <c r="F17" s="208">
        <f>PRODUCT(F13+R13)</f>
        <v>6</v>
      </c>
      <c r="G17" s="208">
        <f>PRODUCT(G13+S13)</f>
        <v>94</v>
      </c>
      <c r="H17" s="208">
        <f>PRODUCT(H13+T13)</f>
        <v>61</v>
      </c>
      <c r="I17" s="208">
        <f>PRODUCT(I13+U13)</f>
        <v>74</v>
      </c>
      <c r="J17" s="209">
        <v>0</v>
      </c>
      <c r="K17" s="45">
        <f>PRODUCT(K13+W13)</f>
        <v>0</v>
      </c>
      <c r="L17" s="210">
        <f>PRODUCT((F17+G17)/E17)</f>
        <v>0.96153846153846156</v>
      </c>
      <c r="M17" s="210">
        <f>PRODUCT(H17/E17)</f>
        <v>0.58653846153846156</v>
      </c>
      <c r="N17" s="210">
        <f>PRODUCT((F17+G17+H17)/E17)</f>
        <v>1.5480769230769231</v>
      </c>
      <c r="O17" s="210">
        <f>PRODUCT(I17/22)</f>
        <v>3.3636363636363638</v>
      </c>
      <c r="Q17" s="48"/>
      <c r="R17" s="48"/>
      <c r="S17" s="48"/>
      <c r="T17" s="1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8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95" t="s">
        <v>108</v>
      </c>
      <c r="C18" s="214"/>
      <c r="D18" s="215"/>
      <c r="E18" s="208">
        <f>PRODUCT(AA13+AM13)</f>
        <v>88</v>
      </c>
      <c r="F18" s="208">
        <f>PRODUCT(AB13+AN13)</f>
        <v>5</v>
      </c>
      <c r="G18" s="208">
        <f>PRODUCT(AC13+AO13)</f>
        <v>100</v>
      </c>
      <c r="H18" s="208">
        <f>PRODUCT(AD13+AP13)</f>
        <v>57</v>
      </c>
      <c r="I18" s="208">
        <f>PRODUCT(AE13+AQ13)</f>
        <v>0</v>
      </c>
      <c r="J18" s="209">
        <v>0</v>
      </c>
      <c r="K18" s="24">
        <f>PRODUCT(AG13+AS13)</f>
        <v>0</v>
      </c>
      <c r="L18" s="210">
        <f>PRODUCT((F18+G18)/E18)</f>
        <v>1.1931818181818181</v>
      </c>
      <c r="M18" s="210">
        <f>PRODUCT(H18/E18)</f>
        <v>0.64772727272727271</v>
      </c>
      <c r="N18" s="210">
        <f>PRODUCT((F18+G18+H18)/E18)</f>
        <v>1.8409090909090908</v>
      </c>
      <c r="O18" s="210">
        <f>PRODUCT(I18/E18)</f>
        <v>0</v>
      </c>
      <c r="Q18" s="48"/>
      <c r="R18" s="48"/>
      <c r="S18" s="45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48"/>
      <c r="AK18" s="45"/>
      <c r="AL18" s="24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216" t="s">
        <v>111</v>
      </c>
      <c r="C19" s="217"/>
      <c r="D19" s="218"/>
      <c r="E19" s="208">
        <f>SUM(E16:E18)</f>
        <v>203</v>
      </c>
      <c r="F19" s="208">
        <f t="shared" ref="F19:I19" si="0">SUM(F16:F18)</f>
        <v>12</v>
      </c>
      <c r="G19" s="208">
        <f t="shared" si="0"/>
        <v>197</v>
      </c>
      <c r="H19" s="208">
        <f t="shared" si="0"/>
        <v>119</v>
      </c>
      <c r="I19" s="208">
        <f t="shared" si="0"/>
        <v>103</v>
      </c>
      <c r="J19" s="209">
        <v>0</v>
      </c>
      <c r="K19" s="45">
        <f>SUM(K16:K18)</f>
        <v>48.013245033112582</v>
      </c>
      <c r="L19" s="210">
        <f>PRODUCT((F19+G19)/E19)</f>
        <v>1.0295566502463054</v>
      </c>
      <c r="M19" s="210">
        <f>PRODUCT(H19/E19)</f>
        <v>0.58620689655172409</v>
      </c>
      <c r="N19" s="210">
        <f>PRODUCT((F19+G19+H19)/E19)</f>
        <v>1.6157635467980296</v>
      </c>
      <c r="O19" s="210">
        <f>PRODUCT(I19/33)</f>
        <v>3.1212121212121211</v>
      </c>
      <c r="Q19" s="24"/>
      <c r="R19" s="24"/>
      <c r="S19" s="24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48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24"/>
      <c r="F20" s="24"/>
      <c r="G20" s="24"/>
      <c r="H20" s="24"/>
      <c r="I20" s="24"/>
      <c r="J20" s="45"/>
      <c r="K20" s="45"/>
      <c r="L20" s="24"/>
      <c r="M20" s="24"/>
      <c r="N20" s="24"/>
      <c r="O20" s="24"/>
      <c r="P20" s="45"/>
      <c r="Q20" s="45"/>
      <c r="R20" s="45"/>
      <c r="S20" s="45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48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48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48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48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4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48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48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48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48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48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48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48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48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48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48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48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48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48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4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48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48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48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48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48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48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4"/>
      <c r="R92" s="24"/>
      <c r="S92" s="24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48"/>
      <c r="AK92" s="45"/>
      <c r="AL92" s="24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4"/>
      <c r="R93" s="24"/>
      <c r="S93" s="24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48"/>
      <c r="AK93" s="45"/>
      <c r="AL93" s="24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4"/>
      <c r="R94" s="24"/>
      <c r="S94" s="24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48"/>
      <c r="AK94" s="45"/>
      <c r="AL94" s="24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4"/>
      <c r="R95" s="24"/>
      <c r="S95" s="24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48"/>
      <c r="AK95" s="45"/>
      <c r="AL95" s="24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4"/>
      <c r="R96" s="24"/>
      <c r="S96" s="24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48"/>
      <c r="AK96" s="45"/>
      <c r="AL96" s="24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4"/>
      <c r="R97" s="24"/>
      <c r="S97" s="24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48"/>
      <c r="AK97" s="45"/>
      <c r="AL97" s="24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4"/>
      <c r="R98" s="24"/>
      <c r="S98" s="24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48"/>
      <c r="AK98" s="45"/>
      <c r="AL98" s="24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4"/>
      <c r="R99" s="24"/>
      <c r="S99" s="24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48"/>
      <c r="AK99" s="45"/>
      <c r="AL99" s="24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4"/>
      <c r="R100" s="24"/>
      <c r="S100" s="24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48"/>
      <c r="AK100" s="45"/>
      <c r="AL100" s="24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4"/>
      <c r="R101" s="24"/>
      <c r="S101" s="24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48"/>
      <c r="AK101" s="45"/>
      <c r="AL101" s="24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4"/>
      <c r="R102" s="24"/>
      <c r="S102" s="24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48"/>
      <c r="AK102" s="45"/>
      <c r="AL102" s="24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4"/>
      <c r="R103" s="24"/>
      <c r="S103" s="24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48"/>
      <c r="AK103" s="45"/>
      <c r="AL103" s="24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4"/>
      <c r="R104" s="24"/>
      <c r="S104" s="24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48"/>
      <c r="AK104" s="45"/>
      <c r="AL104" s="24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4"/>
      <c r="R105" s="24"/>
      <c r="S105" s="24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48"/>
      <c r="AK105" s="45"/>
      <c r="AL105" s="24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4"/>
      <c r="R106" s="24"/>
      <c r="S106" s="24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48"/>
      <c r="AK106" s="45"/>
      <c r="AL106" s="24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4"/>
      <c r="R107" s="24"/>
      <c r="S107" s="24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48"/>
      <c r="AK107" s="45"/>
      <c r="AL107" s="24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4"/>
      <c r="R108" s="24"/>
      <c r="S108" s="24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48"/>
      <c r="AK108" s="45"/>
      <c r="AL108" s="24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4"/>
      <c r="R109" s="24"/>
      <c r="S109" s="24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48"/>
      <c r="AK109" s="45"/>
      <c r="AL109" s="24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4"/>
      <c r="R110" s="24"/>
      <c r="S110" s="24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48"/>
      <c r="AK110" s="45"/>
      <c r="AL110" s="24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4"/>
      <c r="R111" s="24"/>
      <c r="S111" s="24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48"/>
      <c r="AK111" s="45"/>
      <c r="AL111" s="24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4"/>
      <c r="R112" s="24"/>
      <c r="S112" s="24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48"/>
      <c r="AK112" s="45"/>
      <c r="AL112" s="24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4"/>
      <c r="R113" s="24"/>
      <c r="S113" s="24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48"/>
      <c r="AK113" s="45"/>
      <c r="AL113" s="24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4"/>
      <c r="R114" s="24"/>
      <c r="S114" s="24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48"/>
      <c r="AK114" s="45"/>
      <c r="AL114" s="24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4"/>
      <c r="R115" s="24"/>
      <c r="S115" s="24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48"/>
      <c r="AK115" s="45"/>
      <c r="AL115" s="24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4"/>
      <c r="R116" s="24"/>
      <c r="S116" s="24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48"/>
      <c r="AK116" s="45"/>
      <c r="AL116" s="24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4"/>
      <c r="R117" s="24"/>
      <c r="S117" s="24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48"/>
      <c r="AK117" s="45"/>
      <c r="AL117" s="24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4"/>
      <c r="R118" s="24"/>
      <c r="S118" s="24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48"/>
      <c r="AK118" s="45"/>
      <c r="AL118" s="24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4"/>
      <c r="R119" s="24"/>
      <c r="S119" s="24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48"/>
      <c r="AK119" s="45"/>
      <c r="AL119" s="24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4"/>
      <c r="R120" s="24"/>
      <c r="S120" s="24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48"/>
      <c r="AK120" s="45"/>
      <c r="AL120" s="24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4"/>
      <c r="R121" s="24"/>
      <c r="S121" s="24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48"/>
      <c r="AK121" s="45"/>
      <c r="AL121" s="24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4"/>
      <c r="R122" s="24"/>
      <c r="S122" s="24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48"/>
      <c r="AK122" s="45"/>
      <c r="AL122" s="24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4"/>
      <c r="R123" s="24"/>
      <c r="S123" s="24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48"/>
      <c r="AK123" s="45"/>
      <c r="AL123" s="24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4"/>
      <c r="R124" s="24"/>
      <c r="S124" s="24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48"/>
      <c r="AK124" s="45"/>
      <c r="AL124" s="24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4"/>
      <c r="R125" s="24"/>
      <c r="S125" s="24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48"/>
      <c r="AK125" s="45"/>
      <c r="AL125" s="24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4"/>
      <c r="R126" s="24"/>
      <c r="S126" s="24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48"/>
      <c r="AK126" s="45"/>
      <c r="AL126" s="24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4"/>
      <c r="R127" s="24"/>
      <c r="S127" s="24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48"/>
      <c r="AK127" s="45"/>
      <c r="AL127" s="24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4"/>
      <c r="R128" s="24"/>
      <c r="S128" s="24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48"/>
      <c r="AK128" s="45"/>
      <c r="AL128" s="24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4"/>
      <c r="R129" s="24"/>
      <c r="S129" s="24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48"/>
      <c r="AK129" s="45"/>
      <c r="AL129" s="24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4"/>
      <c r="R130" s="24"/>
      <c r="S130" s="24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48"/>
      <c r="AK130" s="45"/>
      <c r="AL130" s="24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4"/>
      <c r="R131" s="24"/>
      <c r="S131" s="24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48"/>
      <c r="AK131" s="45"/>
      <c r="AL131" s="24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4"/>
      <c r="R132" s="24"/>
      <c r="S132" s="24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48"/>
      <c r="AK132" s="45"/>
      <c r="AL132" s="24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4"/>
      <c r="R133" s="24"/>
      <c r="S133" s="24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48"/>
      <c r="AK133" s="45"/>
      <c r="AL133" s="24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4"/>
      <c r="R134" s="24"/>
      <c r="S134" s="24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48"/>
      <c r="AK134" s="45"/>
      <c r="AL134" s="24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4"/>
      <c r="R135" s="24"/>
      <c r="S135" s="24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48"/>
      <c r="AK135" s="45"/>
      <c r="AL135" s="24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4"/>
      <c r="R136" s="24"/>
      <c r="S136" s="24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48"/>
      <c r="AK136" s="45"/>
      <c r="AL136" s="24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4"/>
      <c r="R137" s="24"/>
      <c r="S137" s="24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48"/>
      <c r="AK137" s="45"/>
      <c r="AL137" s="24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4"/>
      <c r="R138" s="24"/>
      <c r="S138" s="24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48"/>
      <c r="AK138" s="45"/>
      <c r="AL138" s="24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4"/>
      <c r="R139" s="24"/>
      <c r="S139" s="24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48"/>
      <c r="AK139" s="45"/>
      <c r="AL139" s="24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4"/>
      <c r="R140" s="24"/>
      <c r="S140" s="24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48"/>
      <c r="AK140" s="45"/>
      <c r="AL140" s="24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4"/>
      <c r="R141" s="24"/>
      <c r="S141" s="24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48"/>
      <c r="AK141" s="45"/>
      <c r="AL141" s="24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4"/>
      <c r="R142" s="24"/>
      <c r="S142" s="24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48"/>
      <c r="AK142" s="45"/>
      <c r="AL142" s="24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4"/>
      <c r="R143" s="24"/>
      <c r="S143" s="24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48"/>
      <c r="AK143" s="45"/>
      <c r="AL143" s="24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4"/>
      <c r="R144" s="24"/>
      <c r="S144" s="24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48"/>
      <c r="AK144" s="45"/>
      <c r="AL144" s="24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4"/>
      <c r="R145" s="24"/>
      <c r="S145" s="24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48"/>
      <c r="AK145" s="45"/>
      <c r="AL145" s="24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4"/>
      <c r="R146" s="24"/>
      <c r="S146" s="24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48"/>
      <c r="AK146" s="45"/>
      <c r="AL146" s="24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4"/>
      <c r="R147" s="24"/>
      <c r="S147" s="24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48"/>
      <c r="AK147" s="45"/>
      <c r="AL147" s="24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4"/>
      <c r="R148" s="24"/>
      <c r="S148" s="24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48"/>
      <c r="AK148" s="45"/>
      <c r="AL148" s="24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4"/>
      <c r="R149" s="24"/>
      <c r="S149" s="24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48"/>
      <c r="AK149" s="45"/>
      <c r="AL149" s="24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4"/>
      <c r="R150" s="24"/>
      <c r="S150" s="24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48"/>
      <c r="AK150" s="45"/>
      <c r="AL150" s="24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4"/>
      <c r="R151" s="24"/>
      <c r="S151" s="24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48"/>
      <c r="AK151" s="45"/>
      <c r="AL151" s="24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4"/>
      <c r="R152" s="24"/>
      <c r="S152" s="24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48"/>
      <c r="AK152" s="45"/>
      <c r="AL152" s="24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4"/>
      <c r="R153" s="24"/>
      <c r="S153" s="24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48"/>
      <c r="AK153" s="45"/>
      <c r="AL153" s="24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4"/>
      <c r="R154" s="24"/>
      <c r="S154" s="24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48"/>
      <c r="AK154" s="45"/>
      <c r="AL154" s="24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4"/>
      <c r="R155" s="24"/>
      <c r="S155" s="24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48"/>
      <c r="AK155" s="45"/>
      <c r="AL155" s="24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4"/>
      <c r="R156" s="24"/>
      <c r="S156" s="24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48"/>
      <c r="AK156" s="45"/>
      <c r="AL156" s="24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4"/>
      <c r="R157" s="24"/>
      <c r="S157" s="24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48"/>
      <c r="AK157" s="45"/>
      <c r="AL157" s="24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4"/>
      <c r="R158" s="24"/>
      <c r="S158" s="24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48"/>
      <c r="AK158" s="45"/>
      <c r="AL158" s="24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4"/>
      <c r="R159" s="24"/>
      <c r="S159" s="24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48"/>
      <c r="AK159" s="45"/>
      <c r="AL159" s="24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4"/>
      <c r="R160" s="24"/>
      <c r="S160" s="24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48"/>
      <c r="AK160" s="45"/>
      <c r="AL160" s="24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4"/>
      <c r="R161" s="24"/>
      <c r="S161" s="24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48"/>
      <c r="AK161" s="45"/>
      <c r="AL161" s="24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4"/>
      <c r="R162" s="24"/>
      <c r="S162" s="24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48"/>
      <c r="AK162" s="45"/>
      <c r="AL162" s="24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4"/>
      <c r="R163" s="24"/>
      <c r="S163" s="24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48"/>
      <c r="AK163" s="45"/>
      <c r="AL163" s="24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4"/>
      <c r="R164" s="24"/>
      <c r="S164" s="24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48"/>
      <c r="AK164" s="45"/>
      <c r="AL164" s="24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4"/>
      <c r="R165" s="24"/>
      <c r="S165" s="24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48"/>
      <c r="AK165" s="45"/>
      <c r="AL165" s="24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4"/>
      <c r="R166" s="24"/>
      <c r="S166" s="24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48"/>
      <c r="AK166" s="45"/>
      <c r="AL166" s="24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4"/>
      <c r="R167" s="24"/>
      <c r="S167" s="24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48"/>
      <c r="AK167" s="45"/>
      <c r="AL167" s="24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4"/>
      <c r="R168" s="24"/>
      <c r="S168" s="24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48"/>
      <c r="AK168" s="45"/>
      <c r="AL168" s="24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4"/>
      <c r="R169" s="24"/>
      <c r="S169" s="24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48"/>
      <c r="AK169" s="45"/>
      <c r="AL169" s="24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4"/>
      <c r="R170" s="24"/>
      <c r="S170" s="24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48"/>
      <c r="AK170" s="45"/>
      <c r="AL170" s="24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4"/>
      <c r="R171" s="24"/>
      <c r="S171" s="24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48"/>
      <c r="AK171" s="45"/>
      <c r="AL171" s="24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4"/>
      <c r="R172" s="24"/>
      <c r="S172" s="24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48"/>
      <c r="AK172" s="45"/>
      <c r="AL172" s="24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4"/>
      <c r="R173" s="24"/>
      <c r="S173" s="24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48"/>
      <c r="AK173" s="45"/>
      <c r="AL173" s="24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4"/>
      <c r="R174" s="24"/>
      <c r="S174" s="24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48"/>
      <c r="AK174" s="45"/>
      <c r="AL174" s="24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4"/>
      <c r="R175" s="24"/>
      <c r="S175" s="24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48"/>
      <c r="AK175" s="45"/>
      <c r="AL175" s="24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4"/>
      <c r="R176" s="24"/>
      <c r="S176" s="24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48"/>
      <c r="AK176" s="45"/>
      <c r="AL176" s="24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2:57" ht="14.25" x14ac:dyDescent="0.2">
      <c r="L177"/>
      <c r="M177"/>
      <c r="N177"/>
      <c r="O177"/>
      <c r="P177"/>
      <c r="Q177" s="24"/>
      <c r="R177" s="24"/>
      <c r="S177" s="24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48"/>
      <c r="AK177" s="45"/>
      <c r="AL177" s="24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2:57" ht="14.25" x14ac:dyDescent="0.2">
      <c r="L178"/>
      <c r="M178"/>
      <c r="N178"/>
      <c r="O178"/>
      <c r="P178"/>
      <c r="Q178" s="24"/>
      <c r="R178" s="24"/>
      <c r="S178" s="24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48"/>
      <c r="AK178" s="45"/>
      <c r="AL178" s="24"/>
    </row>
    <row r="179" spans="12:57" ht="14.25" x14ac:dyDescent="0.2">
      <c r="L179"/>
      <c r="M179"/>
      <c r="N179"/>
      <c r="O179"/>
      <c r="P179"/>
      <c r="Q179" s="24"/>
      <c r="R179" s="24"/>
      <c r="S179" s="24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48"/>
      <c r="AK179" s="45"/>
      <c r="AL179" s="24"/>
    </row>
    <row r="180" spans="12:57" ht="14.25" x14ac:dyDescent="0.2">
      <c r="L180"/>
      <c r="M180"/>
      <c r="N180"/>
      <c r="O180"/>
      <c r="P180"/>
      <c r="Q180" s="24"/>
      <c r="R180" s="24"/>
      <c r="S180" s="24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48"/>
      <c r="AK180" s="45"/>
      <c r="AL180" s="24"/>
    </row>
    <row r="181" spans="12:57" ht="14.25" x14ac:dyDescent="0.2">
      <c r="L181" s="24"/>
      <c r="M181" s="24"/>
      <c r="N181" s="24"/>
      <c r="O181" s="24"/>
      <c r="P181" s="24"/>
      <c r="R181" s="24"/>
      <c r="S181" s="24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48"/>
      <c r="AK181" s="45"/>
      <c r="AL181" s="24"/>
    </row>
    <row r="182" spans="12:57" ht="14.25" x14ac:dyDescent="0.2">
      <c r="L182" s="24"/>
      <c r="M182" s="24"/>
      <c r="N182" s="24"/>
      <c r="O182" s="24"/>
      <c r="P182" s="24"/>
      <c r="R182" s="24"/>
      <c r="S182" s="24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48"/>
      <c r="AK182" s="45"/>
      <c r="AL182" s="24"/>
    </row>
    <row r="183" spans="12:57" ht="14.25" x14ac:dyDescent="0.2">
      <c r="L183" s="24"/>
      <c r="M183" s="24"/>
      <c r="N183" s="24"/>
      <c r="O183" s="24"/>
      <c r="P183" s="24"/>
      <c r="R183" s="24"/>
      <c r="S183" s="24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48"/>
      <c r="AK183" s="45"/>
      <c r="AL183" s="24"/>
    </row>
    <row r="184" spans="12:57" ht="14.25" x14ac:dyDescent="0.2">
      <c r="L184" s="24"/>
      <c r="M184" s="24"/>
      <c r="N184" s="24"/>
      <c r="O184" s="24"/>
      <c r="P184" s="24"/>
      <c r="R184" s="24"/>
      <c r="S184" s="24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48"/>
      <c r="AK184" s="24"/>
      <c r="AL184" s="24"/>
    </row>
    <row r="185" spans="12:57" x14ac:dyDescent="0.25">
      <c r="R185" s="28"/>
      <c r="S185" s="28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48"/>
    </row>
    <row r="186" spans="12:57" x14ac:dyDescent="0.25">
      <c r="R186" s="28"/>
      <c r="S186" s="28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48"/>
    </row>
    <row r="187" spans="12:57" x14ac:dyDescent="0.25">
      <c r="R187" s="28"/>
      <c r="S187" s="28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48"/>
    </row>
    <row r="188" spans="12:57" x14ac:dyDescent="0.25">
      <c r="L188"/>
      <c r="M188"/>
      <c r="N188"/>
      <c r="O188"/>
      <c r="P188"/>
      <c r="R188" s="28"/>
      <c r="S188" s="28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48"/>
      <c r="AK188"/>
      <c r="AL188"/>
    </row>
    <row r="189" spans="12:57" x14ac:dyDescent="0.25">
      <c r="L189"/>
      <c r="M189"/>
      <c r="N189"/>
      <c r="O189"/>
      <c r="P189"/>
      <c r="R189" s="28"/>
      <c r="S189" s="28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48"/>
      <c r="AK189"/>
      <c r="AL189"/>
    </row>
    <row r="190" spans="12:57" x14ac:dyDescent="0.25">
      <c r="L190"/>
      <c r="M190"/>
      <c r="N190"/>
      <c r="O190"/>
      <c r="P190"/>
      <c r="R190" s="28"/>
      <c r="S190" s="28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48"/>
      <c r="AK190"/>
      <c r="AL190"/>
    </row>
    <row r="191" spans="12:57" x14ac:dyDescent="0.25">
      <c r="L191"/>
      <c r="M191"/>
      <c r="N191"/>
      <c r="O191"/>
      <c r="P191"/>
      <c r="R191" s="28"/>
      <c r="S191" s="28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48"/>
      <c r="AK191"/>
      <c r="AL191"/>
    </row>
    <row r="192" spans="12:57" x14ac:dyDescent="0.25">
      <c r="L192"/>
      <c r="M192"/>
      <c r="N192"/>
      <c r="O192"/>
      <c r="P192"/>
      <c r="R192" s="28"/>
      <c r="S192" s="28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48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48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48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48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48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48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48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48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48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48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48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48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48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48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48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48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48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48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48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48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  <row r="213" spans="12:38" ht="14.25" x14ac:dyDescent="0.2">
      <c r="L213"/>
      <c r="M213"/>
      <c r="N213"/>
      <c r="O213"/>
      <c r="P213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  <row r="214" spans="12:38" ht="14.25" x14ac:dyDescent="0.2">
      <c r="L214"/>
      <c r="M214"/>
      <c r="N214"/>
      <c r="O214"/>
      <c r="P214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/>
      <c r="AL214"/>
    </row>
    <row r="215" spans="12:38" ht="14.25" x14ac:dyDescent="0.2">
      <c r="L215"/>
      <c r="M215"/>
      <c r="N215"/>
      <c r="O215"/>
      <c r="P215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/>
      <c r="AL215"/>
    </row>
    <row r="216" spans="12:38" ht="14.25" x14ac:dyDescent="0.2">
      <c r="L216"/>
      <c r="M216"/>
      <c r="N216"/>
      <c r="O216"/>
      <c r="P216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/>
      <c r="AL216"/>
    </row>
    <row r="224" spans="12:38" ht="12.75" x14ac:dyDescent="0.2">
      <c r="L224"/>
      <c r="M224"/>
      <c r="N224"/>
      <c r="O224"/>
      <c r="P224"/>
      <c r="AH224"/>
      <c r="AI224"/>
      <c r="AJ224"/>
      <c r="AK224"/>
      <c r="AL224"/>
    </row>
    <row r="225" spans="12:38" ht="12.75" x14ac:dyDescent="0.2">
      <c r="L225"/>
      <c r="M225"/>
      <c r="N225"/>
      <c r="O225"/>
      <c r="P225"/>
      <c r="AH225"/>
      <c r="AI225"/>
      <c r="AJ225"/>
      <c r="AK225"/>
      <c r="AL225"/>
    </row>
    <row r="226" spans="12:38" ht="12.75" x14ac:dyDescent="0.2">
      <c r="L226"/>
      <c r="M226"/>
      <c r="N226"/>
      <c r="O226"/>
      <c r="P226"/>
      <c r="AH226"/>
      <c r="AI226"/>
      <c r="AJ226"/>
      <c r="AK226"/>
      <c r="AL226"/>
    </row>
    <row r="227" spans="12:38" ht="12.75" x14ac:dyDescent="0.2">
      <c r="L227"/>
      <c r="M227"/>
      <c r="N227"/>
      <c r="O227"/>
      <c r="P227"/>
      <c r="AH227"/>
      <c r="AI227"/>
      <c r="AJ227"/>
      <c r="AK227"/>
      <c r="AL227"/>
    </row>
    <row r="228" spans="12:38" ht="12.75" x14ac:dyDescent="0.2">
      <c r="L228"/>
      <c r="M228"/>
      <c r="N228"/>
      <c r="O228"/>
      <c r="P228"/>
      <c r="AH228"/>
      <c r="AI228"/>
      <c r="AJ228"/>
      <c r="AK228"/>
      <c r="AL228"/>
    </row>
    <row r="229" spans="12:38" ht="12.75" x14ac:dyDescent="0.2">
      <c r="L229"/>
      <c r="M229"/>
      <c r="N229"/>
      <c r="O229"/>
      <c r="P229"/>
      <c r="AH229"/>
      <c r="AI229"/>
      <c r="AJ229"/>
      <c r="AK229"/>
      <c r="AL229"/>
    </row>
    <row r="230" spans="12:38" ht="12.75" x14ac:dyDescent="0.2">
      <c r="L230"/>
      <c r="M230"/>
      <c r="N230"/>
      <c r="O230"/>
      <c r="P230"/>
      <c r="AH230"/>
      <c r="AI230"/>
      <c r="AJ230"/>
      <c r="AK230"/>
      <c r="AL230"/>
    </row>
    <row r="231" spans="12:38" ht="12.75" x14ac:dyDescent="0.2">
      <c r="L231"/>
      <c r="M231"/>
      <c r="N231"/>
      <c r="O231"/>
      <c r="P231"/>
      <c r="AH231"/>
      <c r="AI231"/>
      <c r="AJ231"/>
      <c r="AK231"/>
      <c r="AL231"/>
    </row>
    <row r="232" spans="12:38" ht="12.75" x14ac:dyDescent="0.2">
      <c r="L232"/>
      <c r="M232"/>
      <c r="N232"/>
      <c r="O232"/>
      <c r="P232"/>
      <c r="AH232"/>
      <c r="AI232"/>
      <c r="AJ232"/>
      <c r="AK232"/>
      <c r="AL232"/>
    </row>
    <row r="233" spans="12:38" ht="12.75" x14ac:dyDescent="0.2">
      <c r="L233"/>
      <c r="M233"/>
      <c r="N233"/>
      <c r="O233"/>
      <c r="P233"/>
      <c r="AH233"/>
      <c r="AI233"/>
      <c r="AJ233"/>
      <c r="AK233"/>
      <c r="AL233"/>
    </row>
    <row r="234" spans="12:38" ht="12.75" x14ac:dyDescent="0.2">
      <c r="L234"/>
      <c r="M234"/>
      <c r="N234"/>
      <c r="O234"/>
      <c r="P234"/>
      <c r="AH234"/>
      <c r="AI234"/>
      <c r="AJ234"/>
      <c r="AK234"/>
      <c r="AL234"/>
    </row>
    <row r="235" spans="12:38" ht="12.75" x14ac:dyDescent="0.2">
      <c r="L235"/>
      <c r="M235"/>
      <c r="N235"/>
      <c r="O235"/>
      <c r="P235"/>
      <c r="AH235"/>
      <c r="AI235"/>
      <c r="AJ235"/>
      <c r="AK235"/>
      <c r="AL235"/>
    </row>
    <row r="236" spans="12:38" ht="12.75" x14ac:dyDescent="0.2">
      <c r="L236"/>
      <c r="M236"/>
      <c r="N236"/>
      <c r="O236"/>
      <c r="P236"/>
      <c r="AH236"/>
      <c r="AI236"/>
      <c r="AJ236"/>
      <c r="AK236"/>
      <c r="AL236"/>
    </row>
    <row r="237" spans="12:38" ht="12.75" x14ac:dyDescent="0.2">
      <c r="L237"/>
      <c r="M237"/>
      <c r="N237"/>
      <c r="O237"/>
      <c r="P237"/>
      <c r="AH237"/>
      <c r="AI237"/>
      <c r="AJ237"/>
      <c r="AK237"/>
      <c r="AL237"/>
    </row>
    <row r="238" spans="12:38" ht="12.75" x14ac:dyDescent="0.2">
      <c r="L238"/>
      <c r="M238"/>
      <c r="N238"/>
      <c r="O238"/>
      <c r="P238"/>
      <c r="AH238"/>
      <c r="AI238"/>
      <c r="AJ238"/>
      <c r="AK238"/>
      <c r="AL238"/>
    </row>
    <row r="239" spans="12:38" ht="12.75" x14ac:dyDescent="0.2">
      <c r="L239"/>
      <c r="M239"/>
      <c r="N239"/>
      <c r="O239"/>
      <c r="P239"/>
      <c r="AH239"/>
      <c r="AI239"/>
      <c r="AJ239"/>
      <c r="AK239"/>
      <c r="AL239"/>
    </row>
    <row r="240" spans="12:38" ht="12.75" x14ac:dyDescent="0.2">
      <c r="L240"/>
      <c r="M240"/>
      <c r="N240"/>
      <c r="O240"/>
      <c r="P240"/>
      <c r="AH240"/>
      <c r="AI240"/>
      <c r="AJ240"/>
      <c r="AK240"/>
      <c r="AL240"/>
    </row>
    <row r="241" spans="12:38" ht="12.75" x14ac:dyDescent="0.2">
      <c r="L241"/>
      <c r="M241"/>
      <c r="N241"/>
      <c r="O241"/>
      <c r="P241"/>
      <c r="AH241"/>
      <c r="AI241"/>
      <c r="AJ241"/>
      <c r="AK241"/>
      <c r="AL241"/>
    </row>
    <row r="242" spans="12:38" ht="12.75" x14ac:dyDescent="0.2">
      <c r="L242"/>
      <c r="M242"/>
      <c r="N242"/>
      <c r="O242"/>
      <c r="P242"/>
      <c r="AH242"/>
      <c r="AI242"/>
      <c r="AJ242"/>
      <c r="AK242"/>
      <c r="AL242"/>
    </row>
    <row r="243" spans="12:38" ht="12.75" x14ac:dyDescent="0.2">
      <c r="L243"/>
      <c r="M243"/>
      <c r="N243"/>
      <c r="O243"/>
      <c r="P243"/>
      <c r="AH243"/>
      <c r="AI243"/>
      <c r="AJ243"/>
      <c r="AK243"/>
      <c r="AL243"/>
    </row>
    <row r="244" spans="12:38" ht="12.75" x14ac:dyDescent="0.2">
      <c r="L244"/>
      <c r="M244"/>
      <c r="N244"/>
      <c r="O244"/>
      <c r="P244"/>
      <c r="AH244"/>
      <c r="AI244"/>
      <c r="AJ244"/>
      <c r="AK244"/>
      <c r="AL244"/>
    </row>
    <row r="245" spans="12:38" ht="12.75" x14ac:dyDescent="0.2">
      <c r="L245"/>
      <c r="M245"/>
      <c r="N245"/>
      <c r="O245"/>
      <c r="P245"/>
      <c r="AH245"/>
      <c r="AI245"/>
      <c r="AJ245"/>
      <c r="AK245"/>
      <c r="AL245"/>
    </row>
    <row r="246" spans="12:38" ht="12.75" x14ac:dyDescent="0.2">
      <c r="L246"/>
      <c r="M246"/>
      <c r="N246"/>
      <c r="O246"/>
      <c r="P246"/>
      <c r="AH246"/>
      <c r="AI246"/>
      <c r="AJ246"/>
      <c r="AK246"/>
      <c r="AL246"/>
    </row>
    <row r="247" spans="12:38" ht="12.75" x14ac:dyDescent="0.2">
      <c r="L247"/>
      <c r="M247"/>
      <c r="N247"/>
      <c r="O247"/>
      <c r="P247"/>
      <c r="AH247"/>
      <c r="AI247"/>
      <c r="AJ247"/>
      <c r="AK247"/>
      <c r="AL247"/>
    </row>
    <row r="248" spans="12:38" ht="12.75" x14ac:dyDescent="0.2">
      <c r="L248"/>
      <c r="M248"/>
      <c r="N248"/>
      <c r="O248"/>
      <c r="P248"/>
      <c r="AH248"/>
      <c r="AI248"/>
      <c r="AJ248"/>
      <c r="AK248"/>
      <c r="AL24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81" customWidth="1"/>
    <col min="3" max="3" width="21.5703125" style="80" customWidth="1"/>
    <col min="4" max="4" width="10.5703125" style="172" customWidth="1"/>
    <col min="5" max="5" width="8" style="172" customWidth="1"/>
    <col min="6" max="6" width="0.7109375" style="28" customWidth="1"/>
    <col min="7" max="11" width="5.28515625" style="80" customWidth="1"/>
    <col min="12" max="12" width="6.42578125" style="80" customWidth="1"/>
    <col min="13" max="21" width="5.28515625" style="80" customWidth="1"/>
    <col min="22" max="22" width="10.85546875" style="80" customWidth="1"/>
    <col min="23" max="23" width="19.7109375" style="172" customWidth="1"/>
    <col min="24" max="24" width="9.7109375" style="80" customWidth="1"/>
    <col min="25" max="30" width="9.140625" style="173"/>
  </cols>
  <sheetData>
    <row r="1" spans="1:30" ht="18.75" x14ac:dyDescent="0.3">
      <c r="A1" s="1"/>
      <c r="B1" s="167" t="s">
        <v>85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9"/>
      <c r="X1" s="34"/>
      <c r="Y1" s="170"/>
      <c r="Z1" s="170"/>
      <c r="AA1" s="170"/>
      <c r="AB1" s="170"/>
      <c r="AC1" s="170"/>
      <c r="AD1" s="170"/>
    </row>
    <row r="2" spans="1:30" x14ac:dyDescent="0.25">
      <c r="A2" s="1"/>
      <c r="B2" s="10" t="s">
        <v>35</v>
      </c>
      <c r="C2" s="5" t="s">
        <v>53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3"/>
      <c r="X2" s="36"/>
      <c r="Y2" s="170"/>
      <c r="Z2" s="170"/>
      <c r="AA2" s="170"/>
      <c r="AB2" s="170"/>
      <c r="AC2" s="170"/>
      <c r="AD2" s="170"/>
    </row>
    <row r="3" spans="1:30" x14ac:dyDescent="0.25">
      <c r="A3" s="1"/>
      <c r="B3" s="91" t="s">
        <v>86</v>
      </c>
      <c r="C3" s="22" t="s">
        <v>87</v>
      </c>
      <c r="D3" s="87" t="s">
        <v>88</v>
      </c>
      <c r="E3" s="90" t="s">
        <v>1</v>
      </c>
      <c r="F3" s="24"/>
      <c r="G3" s="89" t="s">
        <v>61</v>
      </c>
      <c r="H3" s="86" t="s">
        <v>89</v>
      </c>
      <c r="I3" s="86" t="s">
        <v>32</v>
      </c>
      <c r="J3" s="17" t="s">
        <v>90</v>
      </c>
      <c r="K3" s="88" t="s">
        <v>91</v>
      </c>
      <c r="L3" s="88" t="s">
        <v>92</v>
      </c>
      <c r="M3" s="89" t="s">
        <v>60</v>
      </c>
      <c r="N3" s="89" t="s">
        <v>31</v>
      </c>
      <c r="O3" s="86" t="s">
        <v>93</v>
      </c>
      <c r="P3" s="89" t="s">
        <v>89</v>
      </c>
      <c r="Q3" s="89" t="s">
        <v>16</v>
      </c>
      <c r="R3" s="89">
        <v>1</v>
      </c>
      <c r="S3" s="89">
        <v>2</v>
      </c>
      <c r="T3" s="89">
        <v>3</v>
      </c>
      <c r="U3" s="89" t="s">
        <v>94</v>
      </c>
      <c r="V3" s="17" t="s">
        <v>21</v>
      </c>
      <c r="W3" s="16" t="s">
        <v>95</v>
      </c>
      <c r="X3" s="16" t="s">
        <v>96</v>
      </c>
      <c r="Y3" s="170"/>
      <c r="Z3" s="170"/>
      <c r="AA3" s="170"/>
      <c r="AB3" s="170"/>
      <c r="AC3" s="170"/>
      <c r="AD3" s="170"/>
    </row>
    <row r="4" spans="1:30" x14ac:dyDescent="0.25">
      <c r="A4" s="1"/>
      <c r="B4" s="174" t="s">
        <v>97</v>
      </c>
      <c r="C4" s="175" t="s">
        <v>98</v>
      </c>
      <c r="D4" s="174" t="s">
        <v>99</v>
      </c>
      <c r="E4" s="176" t="s">
        <v>37</v>
      </c>
      <c r="F4" s="182"/>
      <c r="G4" s="177"/>
      <c r="H4" s="178"/>
      <c r="I4" s="177">
        <v>1</v>
      </c>
      <c r="J4" s="179" t="s">
        <v>93</v>
      </c>
      <c r="K4" s="179">
        <v>9</v>
      </c>
      <c r="L4" s="179"/>
      <c r="M4" s="179">
        <v>1</v>
      </c>
      <c r="N4" s="177"/>
      <c r="O4" s="178"/>
      <c r="P4" s="178"/>
      <c r="Q4" s="178"/>
      <c r="R4" s="178"/>
      <c r="S4" s="178"/>
      <c r="T4" s="178"/>
      <c r="U4" s="178"/>
      <c r="V4" s="180"/>
      <c r="W4" s="181" t="s">
        <v>100</v>
      </c>
      <c r="X4" s="177"/>
      <c r="Y4" s="170"/>
      <c r="Z4" s="170"/>
      <c r="AA4" s="170"/>
      <c r="AB4" s="170"/>
      <c r="AC4" s="170"/>
      <c r="AD4" s="170"/>
    </row>
    <row r="5" spans="1:30" x14ac:dyDescent="0.25">
      <c r="A5" s="9"/>
      <c r="B5" s="187"/>
      <c r="C5" s="188"/>
      <c r="D5" s="144"/>
      <c r="E5" s="189"/>
      <c r="F5" s="146"/>
      <c r="G5" s="188"/>
      <c r="H5" s="188"/>
      <c r="I5" s="188"/>
      <c r="J5" s="190"/>
      <c r="K5" s="190"/>
      <c r="L5" s="190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44"/>
      <c r="X5" s="191"/>
      <c r="Y5" s="170"/>
      <c r="Z5" s="170"/>
      <c r="AA5" s="170"/>
      <c r="AB5" s="170"/>
      <c r="AC5" s="170"/>
      <c r="AD5" s="170"/>
    </row>
    <row r="6" spans="1:30" x14ac:dyDescent="0.25">
      <c r="A6" s="9"/>
      <c r="B6" s="152"/>
      <c r="C6" s="45"/>
      <c r="D6" s="152"/>
      <c r="E6" s="171"/>
      <c r="G6" s="45"/>
      <c r="H6" s="48"/>
      <c r="I6" s="45"/>
      <c r="J6" s="24"/>
      <c r="K6" s="24"/>
      <c r="L6" s="24"/>
      <c r="M6" s="45"/>
      <c r="N6" s="45"/>
      <c r="O6" s="45"/>
      <c r="P6" s="45"/>
      <c r="Q6" s="45"/>
      <c r="R6" s="45"/>
      <c r="S6" s="45"/>
      <c r="T6" s="45"/>
      <c r="U6" s="45"/>
      <c r="V6" s="45"/>
      <c r="W6" s="152"/>
      <c r="X6" s="45"/>
      <c r="Y6" s="170"/>
      <c r="Z6" s="170"/>
      <c r="AA6" s="170"/>
      <c r="AB6" s="170"/>
      <c r="AC6" s="170"/>
      <c r="AD6" s="170"/>
    </row>
    <row r="7" spans="1:30" x14ac:dyDescent="0.25">
      <c r="A7" s="9"/>
      <c r="B7" s="152"/>
      <c r="C7" s="45"/>
      <c r="D7" s="152"/>
      <c r="E7" s="171"/>
      <c r="G7" s="45"/>
      <c r="H7" s="48"/>
      <c r="I7" s="45"/>
      <c r="J7" s="24"/>
      <c r="K7" s="24"/>
      <c r="L7" s="24"/>
      <c r="M7" s="45"/>
      <c r="N7" s="45"/>
      <c r="O7" s="45"/>
      <c r="P7" s="45"/>
      <c r="Q7" s="45"/>
      <c r="R7" s="45"/>
      <c r="S7" s="45"/>
      <c r="T7" s="45"/>
      <c r="U7" s="45"/>
      <c r="V7" s="45"/>
      <c r="W7" s="152"/>
      <c r="X7" s="45"/>
      <c r="Y7" s="170"/>
      <c r="Z7" s="170"/>
      <c r="AA7" s="170"/>
      <c r="AB7" s="170"/>
      <c r="AC7" s="170"/>
      <c r="AD7" s="170"/>
    </row>
    <row r="8" spans="1:30" x14ac:dyDescent="0.25">
      <c r="A8" s="9"/>
      <c r="B8" s="152"/>
      <c r="C8" s="45"/>
      <c r="D8" s="152"/>
      <c r="E8" s="171"/>
      <c r="G8" s="45"/>
      <c r="H8" s="48"/>
      <c r="I8" s="45"/>
      <c r="J8" s="24"/>
      <c r="K8" s="24"/>
      <c r="L8" s="24"/>
      <c r="M8" s="45"/>
      <c r="N8" s="45"/>
      <c r="O8" s="45"/>
      <c r="P8" s="45"/>
      <c r="Q8" s="45"/>
      <c r="R8" s="45"/>
      <c r="S8" s="45"/>
      <c r="T8" s="45"/>
      <c r="U8" s="45"/>
      <c r="V8" s="45"/>
      <c r="W8" s="152"/>
      <c r="X8" s="45"/>
      <c r="Y8" s="170"/>
      <c r="Z8" s="170"/>
      <c r="AA8" s="170"/>
      <c r="AB8" s="170"/>
      <c r="AC8" s="170"/>
      <c r="AD8" s="170"/>
    </row>
    <row r="9" spans="1:30" x14ac:dyDescent="0.25">
      <c r="A9" s="9"/>
      <c r="B9" s="152"/>
      <c r="C9" s="45"/>
      <c r="D9" s="152"/>
      <c r="E9" s="171"/>
      <c r="G9" s="45"/>
      <c r="H9" s="48"/>
      <c r="I9" s="45"/>
      <c r="J9" s="24"/>
      <c r="K9" s="24"/>
      <c r="L9" s="24"/>
      <c r="M9" s="45"/>
      <c r="N9" s="45"/>
      <c r="O9" s="45"/>
      <c r="P9" s="45"/>
      <c r="Q9" s="45"/>
      <c r="R9" s="45"/>
      <c r="S9" s="45"/>
      <c r="T9" s="45"/>
      <c r="U9" s="45"/>
      <c r="V9" s="45"/>
      <c r="W9" s="152"/>
      <c r="X9" s="45"/>
      <c r="Y9" s="170"/>
      <c r="Z9" s="170"/>
      <c r="AA9" s="170"/>
      <c r="AB9" s="170"/>
      <c r="AC9" s="170"/>
      <c r="AD9" s="170"/>
    </row>
    <row r="10" spans="1:30" x14ac:dyDescent="0.25">
      <c r="A10" s="9"/>
      <c r="B10" s="152"/>
      <c r="C10" s="45"/>
      <c r="D10" s="152"/>
      <c r="E10" s="171"/>
      <c r="G10" s="45"/>
      <c r="H10" s="48"/>
      <c r="I10" s="45"/>
      <c r="J10" s="24"/>
      <c r="K10" s="24"/>
      <c r="L10" s="24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152"/>
      <c r="X10" s="45"/>
      <c r="Y10" s="170"/>
      <c r="Z10" s="170"/>
      <c r="AA10" s="170"/>
      <c r="AB10" s="170"/>
      <c r="AC10" s="170"/>
      <c r="AD10" s="170"/>
    </row>
    <row r="11" spans="1:30" x14ac:dyDescent="0.25">
      <c r="A11" s="9"/>
      <c r="B11" s="152"/>
      <c r="C11" s="45"/>
      <c r="D11" s="152"/>
      <c r="E11" s="171"/>
      <c r="G11" s="45"/>
      <c r="H11" s="48"/>
      <c r="I11" s="45"/>
      <c r="J11" s="24"/>
      <c r="K11" s="24"/>
      <c r="L11" s="24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152"/>
      <c r="X11" s="45"/>
      <c r="Y11" s="170"/>
      <c r="Z11" s="170"/>
      <c r="AA11" s="170"/>
      <c r="AB11" s="170"/>
      <c r="AC11" s="170"/>
      <c r="AD11" s="170"/>
    </row>
    <row r="12" spans="1:30" x14ac:dyDescent="0.25">
      <c r="A12" s="9"/>
      <c r="B12" s="152"/>
      <c r="C12" s="45"/>
      <c r="D12" s="152"/>
      <c r="E12" s="171"/>
      <c r="G12" s="45"/>
      <c r="H12" s="48"/>
      <c r="I12" s="45"/>
      <c r="J12" s="24"/>
      <c r="K12" s="24"/>
      <c r="L12" s="24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152"/>
      <c r="X12" s="45"/>
      <c r="Y12" s="170"/>
      <c r="Z12" s="170"/>
      <c r="AA12" s="170"/>
      <c r="AB12" s="170"/>
      <c r="AC12" s="170"/>
      <c r="AD12" s="170"/>
    </row>
    <row r="13" spans="1:30" x14ac:dyDescent="0.25">
      <c r="A13" s="9"/>
      <c r="B13" s="152"/>
      <c r="C13" s="45"/>
      <c r="D13" s="152"/>
      <c r="E13" s="171"/>
      <c r="G13" s="45"/>
      <c r="H13" s="48"/>
      <c r="I13" s="45"/>
      <c r="J13" s="24"/>
      <c r="K13" s="24"/>
      <c r="L13" s="24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152"/>
      <c r="X13" s="45"/>
      <c r="Y13" s="170"/>
      <c r="Z13" s="170"/>
      <c r="AA13" s="170"/>
      <c r="AB13" s="170"/>
      <c r="AC13" s="170"/>
      <c r="AD13" s="170"/>
    </row>
    <row r="14" spans="1:30" x14ac:dyDescent="0.25">
      <c r="A14" s="9"/>
      <c r="B14" s="152"/>
      <c r="C14" s="45"/>
      <c r="D14" s="152"/>
      <c r="E14" s="171"/>
      <c r="G14" s="45"/>
      <c r="H14" s="48"/>
      <c r="I14" s="45"/>
      <c r="J14" s="24"/>
      <c r="K14" s="24"/>
      <c r="L14" s="24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152"/>
      <c r="X14" s="45"/>
      <c r="Y14" s="170"/>
      <c r="Z14" s="170"/>
      <c r="AA14" s="170"/>
      <c r="AB14" s="170"/>
      <c r="AC14" s="170"/>
      <c r="AD14" s="170"/>
    </row>
    <row r="15" spans="1:30" x14ac:dyDescent="0.25">
      <c r="A15" s="9"/>
      <c r="B15" s="152"/>
      <c r="C15" s="45"/>
      <c r="D15" s="152"/>
      <c r="E15" s="171"/>
      <c r="G15" s="45"/>
      <c r="H15" s="48"/>
      <c r="I15" s="45"/>
      <c r="J15" s="24"/>
      <c r="K15" s="24"/>
      <c r="L15" s="24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152"/>
      <c r="X15" s="45"/>
      <c r="Y15" s="170"/>
      <c r="Z15" s="170"/>
      <c r="AA15" s="170"/>
      <c r="AB15" s="170"/>
      <c r="AC15" s="170"/>
      <c r="AD15" s="170"/>
    </row>
    <row r="16" spans="1:30" x14ac:dyDescent="0.25">
      <c r="A16" s="9"/>
      <c r="B16" s="152"/>
      <c r="C16" s="45"/>
      <c r="D16" s="152"/>
      <c r="E16" s="171"/>
      <c r="G16" s="45"/>
      <c r="H16" s="48"/>
      <c r="I16" s="45"/>
      <c r="J16" s="24"/>
      <c r="K16" s="24"/>
      <c r="L16" s="24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152"/>
      <c r="X16" s="45"/>
      <c r="Y16" s="170"/>
      <c r="Z16" s="170"/>
      <c r="AA16" s="170"/>
      <c r="AB16" s="170"/>
      <c r="AC16" s="170"/>
      <c r="AD16" s="170"/>
    </row>
    <row r="17" spans="1:30" x14ac:dyDescent="0.25">
      <c r="A17" s="9"/>
      <c r="B17" s="152"/>
      <c r="C17" s="45"/>
      <c r="D17" s="152"/>
      <c r="E17" s="171"/>
      <c r="G17" s="45"/>
      <c r="H17" s="48"/>
      <c r="I17" s="45"/>
      <c r="J17" s="24"/>
      <c r="K17" s="24"/>
      <c r="L17" s="24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152"/>
      <c r="X17" s="45"/>
      <c r="Y17" s="170"/>
      <c r="Z17" s="170"/>
      <c r="AA17" s="170"/>
      <c r="AB17" s="170"/>
      <c r="AC17" s="170"/>
      <c r="AD17" s="170"/>
    </row>
    <row r="18" spans="1:30" x14ac:dyDescent="0.25">
      <c r="A18" s="9"/>
      <c r="B18" s="152"/>
      <c r="C18" s="45"/>
      <c r="D18" s="152"/>
      <c r="E18" s="171"/>
      <c r="G18" s="45"/>
      <c r="H18" s="48"/>
      <c r="I18" s="45"/>
      <c r="J18" s="24"/>
      <c r="K18" s="24"/>
      <c r="L18" s="24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152"/>
      <c r="X18" s="45"/>
      <c r="Y18" s="170"/>
      <c r="Z18" s="170"/>
      <c r="AA18" s="170"/>
      <c r="AB18" s="170"/>
      <c r="AC18" s="170"/>
      <c r="AD18" s="170"/>
    </row>
    <row r="19" spans="1:30" x14ac:dyDescent="0.25">
      <c r="A19" s="9"/>
      <c r="B19" s="152"/>
      <c r="C19" s="45"/>
      <c r="D19" s="152"/>
      <c r="E19" s="171"/>
      <c r="G19" s="45"/>
      <c r="H19" s="48"/>
      <c r="I19" s="45"/>
      <c r="J19" s="24"/>
      <c r="K19" s="24"/>
      <c r="L19" s="24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152"/>
      <c r="X19" s="45"/>
      <c r="Y19" s="170"/>
      <c r="Z19" s="170"/>
      <c r="AA19" s="170"/>
      <c r="AB19" s="170"/>
      <c r="AC19" s="170"/>
      <c r="AD19" s="170"/>
    </row>
    <row r="20" spans="1:30" x14ac:dyDescent="0.25">
      <c r="A20" s="9"/>
      <c r="B20" s="152"/>
      <c r="C20" s="45"/>
      <c r="D20" s="152"/>
      <c r="E20" s="171"/>
      <c r="G20" s="45"/>
      <c r="H20" s="48"/>
      <c r="I20" s="45"/>
      <c r="J20" s="24"/>
      <c r="K20" s="24"/>
      <c r="L20" s="24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152"/>
      <c r="X20" s="45"/>
      <c r="Y20" s="170"/>
      <c r="Z20" s="170"/>
      <c r="AA20" s="170"/>
      <c r="AB20" s="170"/>
      <c r="AC20" s="170"/>
      <c r="AD20" s="170"/>
    </row>
    <row r="21" spans="1:30" x14ac:dyDescent="0.25">
      <c r="A21" s="9"/>
      <c r="B21" s="152"/>
      <c r="C21" s="45"/>
      <c r="D21" s="152"/>
      <c r="E21" s="171"/>
      <c r="G21" s="45"/>
      <c r="H21" s="48"/>
      <c r="I21" s="45"/>
      <c r="J21" s="24"/>
      <c r="K21" s="24"/>
      <c r="L21" s="24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152"/>
      <c r="X21" s="45"/>
      <c r="Y21" s="170"/>
      <c r="Z21" s="170"/>
      <c r="AA21" s="170"/>
      <c r="AB21" s="170"/>
      <c r="AC21" s="170"/>
      <c r="AD21" s="170"/>
    </row>
    <row r="22" spans="1:30" x14ac:dyDescent="0.25">
      <c r="A22" s="9"/>
      <c r="B22" s="152"/>
      <c r="C22" s="45"/>
      <c r="D22" s="152"/>
      <c r="E22" s="171"/>
      <c r="G22" s="45"/>
      <c r="H22" s="48"/>
      <c r="I22" s="45"/>
      <c r="J22" s="24"/>
      <c r="K22" s="24"/>
      <c r="L22" s="24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152"/>
      <c r="X22" s="45"/>
      <c r="Y22" s="170"/>
      <c r="Z22" s="170"/>
      <c r="AA22" s="170"/>
      <c r="AB22" s="170"/>
      <c r="AC22" s="170"/>
      <c r="AD22" s="170"/>
    </row>
    <row r="23" spans="1:30" x14ac:dyDescent="0.25">
      <c r="A23" s="9"/>
      <c r="B23" s="152"/>
      <c r="C23" s="45"/>
      <c r="D23" s="152"/>
      <c r="E23" s="171"/>
      <c r="G23" s="45"/>
      <c r="H23" s="48"/>
      <c r="I23" s="45"/>
      <c r="J23" s="24"/>
      <c r="K23" s="24"/>
      <c r="L23" s="24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152"/>
      <c r="X23" s="45"/>
      <c r="Y23" s="170"/>
      <c r="Z23" s="170"/>
      <c r="AA23" s="170"/>
      <c r="AB23" s="170"/>
      <c r="AC23" s="170"/>
      <c r="AD23" s="170"/>
    </row>
    <row r="24" spans="1:30" x14ac:dyDescent="0.25">
      <c r="A24" s="9"/>
      <c r="B24" s="152"/>
      <c r="C24" s="45"/>
      <c r="D24" s="152"/>
      <c r="E24" s="171"/>
      <c r="G24" s="45"/>
      <c r="H24" s="48"/>
      <c r="I24" s="45"/>
      <c r="J24" s="24"/>
      <c r="K24" s="24"/>
      <c r="L24" s="24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152"/>
      <c r="X24" s="45"/>
      <c r="Y24" s="170"/>
      <c r="Z24" s="170"/>
      <c r="AA24" s="170"/>
      <c r="AB24" s="170"/>
      <c r="AC24" s="170"/>
      <c r="AD24" s="170"/>
    </row>
    <row r="25" spans="1:30" x14ac:dyDescent="0.25">
      <c r="A25" s="9"/>
      <c r="B25" s="152"/>
      <c r="C25" s="45"/>
      <c r="D25" s="152"/>
      <c r="E25" s="171"/>
      <c r="G25" s="45"/>
      <c r="H25" s="48"/>
      <c r="I25" s="45"/>
      <c r="J25" s="24"/>
      <c r="K25" s="24"/>
      <c r="L25" s="24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152"/>
      <c r="X25" s="45"/>
      <c r="Y25" s="170"/>
      <c r="Z25" s="170"/>
      <c r="AA25" s="170"/>
      <c r="AB25" s="170"/>
      <c r="AC25" s="170"/>
      <c r="AD25" s="170"/>
    </row>
    <row r="26" spans="1:30" x14ac:dyDescent="0.25">
      <c r="A26" s="9"/>
      <c r="B26" s="152"/>
      <c r="C26" s="45"/>
      <c r="D26" s="152"/>
      <c r="E26" s="171"/>
      <c r="G26" s="45"/>
      <c r="H26" s="48"/>
      <c r="I26" s="45"/>
      <c r="J26" s="24"/>
      <c r="K26" s="24"/>
      <c r="L26" s="24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152"/>
      <c r="X26" s="45"/>
      <c r="Y26" s="170"/>
      <c r="Z26" s="170"/>
      <c r="AA26" s="170"/>
      <c r="AB26" s="170"/>
      <c r="AC26" s="170"/>
      <c r="AD26" s="170"/>
    </row>
    <row r="27" spans="1:30" x14ac:dyDescent="0.25">
      <c r="A27" s="9"/>
      <c r="B27" s="152"/>
      <c r="C27" s="45"/>
      <c r="D27" s="152"/>
      <c r="E27" s="171"/>
      <c r="G27" s="45"/>
      <c r="H27" s="48"/>
      <c r="I27" s="45"/>
      <c r="J27" s="24"/>
      <c r="K27" s="24"/>
      <c r="L27" s="24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152"/>
      <c r="X27" s="45"/>
      <c r="Y27" s="170"/>
      <c r="Z27" s="170"/>
      <c r="AA27" s="170"/>
      <c r="AB27" s="170"/>
      <c r="AC27" s="170"/>
      <c r="AD27" s="170"/>
    </row>
    <row r="28" spans="1:30" x14ac:dyDescent="0.25">
      <c r="A28" s="9"/>
      <c r="B28" s="152"/>
      <c r="C28" s="45"/>
      <c r="D28" s="152"/>
      <c r="E28" s="171"/>
      <c r="G28" s="45"/>
      <c r="H28" s="48"/>
      <c r="I28" s="45"/>
      <c r="J28" s="24"/>
      <c r="K28" s="24"/>
      <c r="L28" s="24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152"/>
      <c r="X28" s="45"/>
      <c r="Y28" s="170"/>
      <c r="Z28" s="170"/>
      <c r="AA28" s="170"/>
      <c r="AB28" s="170"/>
      <c r="AC28" s="170"/>
      <c r="AD28" s="170"/>
    </row>
    <row r="29" spans="1:30" x14ac:dyDescent="0.25">
      <c r="A29" s="9"/>
      <c r="B29" s="152"/>
      <c r="C29" s="45"/>
      <c r="D29" s="152"/>
      <c r="E29" s="171"/>
      <c r="G29" s="45"/>
      <c r="H29" s="48"/>
      <c r="I29" s="45"/>
      <c r="J29" s="24"/>
      <c r="K29" s="24"/>
      <c r="L29" s="24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152"/>
      <c r="X29" s="45"/>
      <c r="Y29" s="170"/>
      <c r="Z29" s="170"/>
      <c r="AA29" s="170"/>
      <c r="AB29" s="170"/>
      <c r="AC29" s="170"/>
      <c r="AD29" s="170"/>
    </row>
    <row r="30" spans="1:30" x14ac:dyDescent="0.25">
      <c r="A30" s="9"/>
      <c r="B30" s="152"/>
      <c r="C30" s="45"/>
      <c r="D30" s="152"/>
      <c r="E30" s="171"/>
      <c r="G30" s="45"/>
      <c r="H30" s="48"/>
      <c r="I30" s="45"/>
      <c r="J30" s="24"/>
      <c r="K30" s="24"/>
      <c r="L30" s="24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152"/>
      <c r="X30" s="45"/>
      <c r="Y30" s="170"/>
      <c r="Z30" s="170"/>
      <c r="AA30" s="170"/>
      <c r="AB30" s="170"/>
      <c r="AC30" s="170"/>
      <c r="AD30" s="170"/>
    </row>
    <row r="31" spans="1:30" x14ac:dyDescent="0.25">
      <c r="A31" s="9"/>
      <c r="B31" s="152"/>
      <c r="C31" s="45"/>
      <c r="D31" s="152"/>
      <c r="E31" s="171"/>
      <c r="G31" s="45"/>
      <c r="H31" s="48"/>
      <c r="I31" s="45"/>
      <c r="J31" s="24"/>
      <c r="K31" s="24"/>
      <c r="L31" s="24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152"/>
      <c r="X31" s="45"/>
      <c r="Y31" s="170"/>
      <c r="Z31" s="170"/>
      <c r="AA31" s="170"/>
      <c r="AB31" s="170"/>
      <c r="AC31" s="170"/>
      <c r="AD31" s="170"/>
    </row>
    <row r="32" spans="1:30" x14ac:dyDescent="0.25">
      <c r="A32" s="9"/>
      <c r="B32" s="152"/>
      <c r="C32" s="45"/>
      <c r="D32" s="152"/>
      <c r="E32" s="171"/>
      <c r="G32" s="45"/>
      <c r="H32" s="48"/>
      <c r="I32" s="45"/>
      <c r="J32" s="24"/>
      <c r="K32" s="24"/>
      <c r="L32" s="24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152"/>
      <c r="X32" s="45"/>
      <c r="Y32" s="170"/>
      <c r="Z32" s="170"/>
      <c r="AA32" s="170"/>
      <c r="AB32" s="170"/>
      <c r="AC32" s="170"/>
      <c r="AD32" s="170"/>
    </row>
    <row r="33" spans="1:30" x14ac:dyDescent="0.25">
      <c r="A33" s="9"/>
      <c r="B33" s="152"/>
      <c r="C33" s="45"/>
      <c r="D33" s="152"/>
      <c r="E33" s="171"/>
      <c r="G33" s="45"/>
      <c r="H33" s="48"/>
      <c r="I33" s="45"/>
      <c r="J33" s="24"/>
      <c r="K33" s="24"/>
      <c r="L33" s="24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152"/>
      <c r="X33" s="45"/>
      <c r="Y33" s="170"/>
      <c r="Z33" s="170"/>
      <c r="AA33" s="170"/>
      <c r="AB33" s="170"/>
      <c r="AC33" s="170"/>
      <c r="AD33" s="170"/>
    </row>
    <row r="34" spans="1:30" x14ac:dyDescent="0.25">
      <c r="A34" s="9"/>
      <c r="B34" s="152"/>
      <c r="C34" s="45"/>
      <c r="D34" s="152"/>
      <c r="E34" s="171"/>
      <c r="G34" s="45"/>
      <c r="H34" s="48"/>
      <c r="I34" s="45"/>
      <c r="J34" s="24"/>
      <c r="K34" s="24"/>
      <c r="L34" s="24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152"/>
      <c r="X34" s="45"/>
      <c r="Y34" s="170"/>
      <c r="Z34" s="170"/>
      <c r="AA34" s="170"/>
      <c r="AB34" s="170"/>
      <c r="AC34" s="170"/>
      <c r="AD34" s="170"/>
    </row>
    <row r="35" spans="1:30" x14ac:dyDescent="0.25">
      <c r="A35" s="9"/>
      <c r="B35" s="152"/>
      <c r="C35" s="45"/>
      <c r="D35" s="152"/>
      <c r="E35" s="171"/>
      <c r="G35" s="45"/>
      <c r="H35" s="48"/>
      <c r="I35" s="45"/>
      <c r="J35" s="24"/>
      <c r="K35" s="24"/>
      <c r="L35" s="24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152"/>
      <c r="X35" s="45"/>
      <c r="Y35" s="170"/>
      <c r="Z35" s="170"/>
      <c r="AA35" s="170"/>
      <c r="AB35" s="170"/>
      <c r="AC35" s="170"/>
      <c r="AD35" s="170"/>
    </row>
    <row r="36" spans="1:30" x14ac:dyDescent="0.25">
      <c r="A36" s="9"/>
      <c r="B36" s="152"/>
      <c r="C36" s="45"/>
      <c r="D36" s="152"/>
      <c r="E36" s="171"/>
      <c r="G36" s="45"/>
      <c r="H36" s="48"/>
      <c r="I36" s="45"/>
      <c r="J36" s="24"/>
      <c r="K36" s="24"/>
      <c r="L36" s="24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152"/>
      <c r="X36" s="45"/>
      <c r="Y36" s="170"/>
      <c r="Z36" s="170"/>
      <c r="AA36" s="170"/>
      <c r="AB36" s="170"/>
      <c r="AC36" s="170"/>
      <c r="AD36" s="170"/>
    </row>
    <row r="37" spans="1:30" x14ac:dyDescent="0.25">
      <c r="A37" s="9"/>
      <c r="B37" s="152"/>
      <c r="C37" s="45"/>
      <c r="D37" s="152"/>
      <c r="E37" s="171"/>
      <c r="G37" s="45"/>
      <c r="H37" s="48"/>
      <c r="I37" s="45"/>
      <c r="J37" s="24"/>
      <c r="K37" s="24"/>
      <c r="L37" s="24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152"/>
      <c r="X37" s="45"/>
      <c r="Y37" s="170"/>
      <c r="Z37" s="170"/>
      <c r="AA37" s="170"/>
      <c r="AB37" s="170"/>
      <c r="AC37" s="170"/>
      <c r="AD37" s="170"/>
    </row>
    <row r="38" spans="1:30" x14ac:dyDescent="0.25">
      <c r="A38" s="9"/>
      <c r="B38" s="152"/>
      <c r="C38" s="45"/>
      <c r="D38" s="152"/>
      <c r="E38" s="171"/>
      <c r="G38" s="45"/>
      <c r="H38" s="48"/>
      <c r="I38" s="45"/>
      <c r="J38" s="24"/>
      <c r="K38" s="24"/>
      <c r="L38" s="24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152"/>
      <c r="X38" s="45"/>
      <c r="Y38" s="170"/>
      <c r="Z38" s="170"/>
      <c r="AA38" s="170"/>
      <c r="AB38" s="170"/>
      <c r="AC38" s="170"/>
      <c r="AD38" s="170"/>
    </row>
    <row r="39" spans="1:30" x14ac:dyDescent="0.25">
      <c r="A39" s="9"/>
      <c r="B39" s="152"/>
      <c r="C39" s="45"/>
      <c r="D39" s="152"/>
      <c r="E39" s="171"/>
      <c r="G39" s="45"/>
      <c r="H39" s="48"/>
      <c r="I39" s="45"/>
      <c r="J39" s="24"/>
      <c r="K39" s="24"/>
      <c r="L39" s="24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152"/>
      <c r="X39" s="45"/>
      <c r="Y39" s="170"/>
      <c r="Z39" s="170"/>
      <c r="AA39" s="170"/>
      <c r="AB39" s="170"/>
      <c r="AC39" s="170"/>
      <c r="AD39" s="170"/>
    </row>
    <row r="40" spans="1:30" x14ac:dyDescent="0.25">
      <c r="A40" s="9"/>
      <c r="B40" s="152"/>
      <c r="C40" s="45"/>
      <c r="D40" s="152"/>
      <c r="E40" s="171"/>
      <c r="G40" s="45"/>
      <c r="H40" s="48"/>
      <c r="I40" s="45"/>
      <c r="J40" s="24"/>
      <c r="K40" s="24"/>
      <c r="L40" s="24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152"/>
      <c r="X40" s="45"/>
      <c r="Y40" s="170"/>
      <c r="Z40" s="170"/>
      <c r="AA40" s="170"/>
      <c r="AB40" s="170"/>
      <c r="AC40" s="170"/>
      <c r="AD40" s="170"/>
    </row>
    <row r="41" spans="1:30" x14ac:dyDescent="0.25">
      <c r="A41" s="9"/>
      <c r="B41" s="152"/>
      <c r="C41" s="45"/>
      <c r="D41" s="152"/>
      <c r="E41" s="171"/>
      <c r="G41" s="45"/>
      <c r="H41" s="48"/>
      <c r="I41" s="45"/>
      <c r="J41" s="24"/>
      <c r="K41" s="24"/>
      <c r="L41" s="24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152"/>
      <c r="X41" s="45"/>
      <c r="Y41" s="170"/>
      <c r="Z41" s="170"/>
      <c r="AA41" s="170"/>
      <c r="AB41" s="170"/>
      <c r="AC41" s="170"/>
      <c r="AD41" s="170"/>
    </row>
    <row r="42" spans="1:30" x14ac:dyDescent="0.25">
      <c r="A42" s="9"/>
      <c r="B42" s="152"/>
      <c r="C42" s="45"/>
      <c r="D42" s="152"/>
      <c r="E42" s="171"/>
      <c r="G42" s="45"/>
      <c r="H42" s="48"/>
      <c r="I42" s="45"/>
      <c r="J42" s="24"/>
      <c r="K42" s="24"/>
      <c r="L42" s="24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152"/>
      <c r="X42" s="45"/>
      <c r="Y42" s="170"/>
      <c r="Z42" s="170"/>
      <c r="AA42" s="170"/>
      <c r="AB42" s="170"/>
      <c r="AC42" s="170"/>
      <c r="AD42" s="170"/>
    </row>
    <row r="43" spans="1:30" x14ac:dyDescent="0.25">
      <c r="A43" s="9"/>
      <c r="B43" s="152"/>
      <c r="C43" s="45"/>
      <c r="D43" s="152"/>
      <c r="E43" s="171"/>
      <c r="G43" s="45"/>
      <c r="H43" s="48"/>
      <c r="I43" s="45"/>
      <c r="J43" s="24"/>
      <c r="K43" s="24"/>
      <c r="L43" s="24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152"/>
      <c r="X43" s="45"/>
      <c r="Y43" s="170"/>
      <c r="Z43" s="170"/>
      <c r="AA43" s="170"/>
      <c r="AB43" s="170"/>
      <c r="AC43" s="170"/>
      <c r="AD43" s="170"/>
    </row>
    <row r="44" spans="1:30" x14ac:dyDescent="0.25">
      <c r="A44" s="9"/>
      <c r="B44" s="152"/>
      <c r="C44" s="45"/>
      <c r="D44" s="152"/>
      <c r="E44" s="171"/>
      <c r="G44" s="45"/>
      <c r="H44" s="48"/>
      <c r="I44" s="45"/>
      <c r="J44" s="24"/>
      <c r="K44" s="24"/>
      <c r="L44" s="24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152"/>
      <c r="X44" s="45"/>
      <c r="Y44" s="170"/>
      <c r="Z44" s="170"/>
      <c r="AA44" s="170"/>
      <c r="AB44" s="170"/>
      <c r="AC44" s="170"/>
      <c r="AD44" s="170"/>
    </row>
    <row r="45" spans="1:30" x14ac:dyDescent="0.25">
      <c r="A45" s="9"/>
      <c r="B45" s="152"/>
      <c r="C45" s="45"/>
      <c r="D45" s="152"/>
      <c r="E45" s="171"/>
      <c r="G45" s="45"/>
      <c r="H45" s="48"/>
      <c r="I45" s="45"/>
      <c r="J45" s="24"/>
      <c r="K45" s="24"/>
      <c r="L45" s="24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152"/>
      <c r="X45" s="45"/>
      <c r="Y45" s="170"/>
      <c r="Z45" s="170"/>
      <c r="AA45" s="170"/>
      <c r="AB45" s="170"/>
      <c r="AC45" s="170"/>
      <c r="AD45" s="170"/>
    </row>
    <row r="46" spans="1:30" x14ac:dyDescent="0.25">
      <c r="A46" s="9"/>
      <c r="B46" s="152"/>
      <c r="C46" s="45"/>
      <c r="D46" s="152"/>
      <c r="E46" s="171"/>
      <c r="G46" s="45"/>
      <c r="H46" s="48"/>
      <c r="I46" s="45"/>
      <c r="J46" s="24"/>
      <c r="K46" s="24"/>
      <c r="L46" s="24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152"/>
      <c r="X46" s="45"/>
      <c r="Y46" s="170"/>
      <c r="Z46" s="170"/>
      <c r="AA46" s="170"/>
      <c r="AB46" s="170"/>
      <c r="AC46" s="170"/>
      <c r="AD46" s="170"/>
    </row>
    <row r="47" spans="1:30" x14ac:dyDescent="0.25">
      <c r="A47" s="9"/>
      <c r="B47" s="152"/>
      <c r="C47" s="45"/>
      <c r="D47" s="152"/>
      <c r="E47" s="171"/>
      <c r="G47" s="45"/>
      <c r="H47" s="48"/>
      <c r="I47" s="45"/>
      <c r="J47" s="24"/>
      <c r="K47" s="24"/>
      <c r="L47" s="24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152"/>
      <c r="X47" s="45"/>
      <c r="Y47" s="170"/>
      <c r="Z47" s="170"/>
      <c r="AA47" s="170"/>
      <c r="AB47" s="170"/>
      <c r="AC47" s="170"/>
      <c r="AD47" s="170"/>
    </row>
    <row r="48" spans="1:30" x14ac:dyDescent="0.25">
      <c r="A48" s="9"/>
      <c r="B48" s="152"/>
      <c r="C48" s="45"/>
      <c r="D48" s="152"/>
      <c r="E48" s="171"/>
      <c r="G48" s="45"/>
      <c r="H48" s="48"/>
      <c r="I48" s="45"/>
      <c r="J48" s="24"/>
      <c r="K48" s="24"/>
      <c r="L48" s="2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152"/>
      <c r="X48" s="45"/>
      <c r="Y48" s="170"/>
      <c r="Z48" s="170"/>
      <c r="AA48" s="170"/>
      <c r="AB48" s="170"/>
      <c r="AC48" s="170"/>
      <c r="AD48" s="170"/>
    </row>
    <row r="49" spans="1:30" x14ac:dyDescent="0.25">
      <c r="A49" s="9"/>
      <c r="B49" s="152"/>
      <c r="C49" s="45"/>
      <c r="D49" s="152"/>
      <c r="E49" s="171"/>
      <c r="G49" s="45"/>
      <c r="H49" s="48"/>
      <c r="I49" s="45"/>
      <c r="J49" s="24"/>
      <c r="K49" s="24"/>
      <c r="L49" s="2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152"/>
      <c r="X49" s="45"/>
      <c r="Y49" s="170"/>
      <c r="Z49" s="170"/>
      <c r="AA49" s="170"/>
      <c r="AB49" s="170"/>
      <c r="AC49" s="170"/>
      <c r="AD49" s="170"/>
    </row>
    <row r="50" spans="1:30" x14ac:dyDescent="0.25">
      <c r="A50" s="9"/>
      <c r="B50" s="152"/>
      <c r="C50" s="45"/>
      <c r="D50" s="152"/>
      <c r="E50" s="171"/>
      <c r="G50" s="45"/>
      <c r="H50" s="48"/>
      <c r="I50" s="45"/>
      <c r="J50" s="24"/>
      <c r="K50" s="24"/>
      <c r="L50" s="2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152"/>
      <c r="X50" s="45"/>
      <c r="Y50" s="170"/>
      <c r="Z50" s="170"/>
      <c r="AA50" s="170"/>
      <c r="AB50" s="170"/>
      <c r="AC50" s="170"/>
      <c r="AD50" s="170"/>
    </row>
    <row r="51" spans="1:30" x14ac:dyDescent="0.25">
      <c r="A51" s="9"/>
      <c r="B51" s="152"/>
      <c r="C51" s="45"/>
      <c r="D51" s="152"/>
      <c r="E51" s="171"/>
      <c r="G51" s="45"/>
      <c r="H51" s="48"/>
      <c r="I51" s="45"/>
      <c r="J51" s="24"/>
      <c r="K51" s="24"/>
      <c r="L51" s="2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152"/>
      <c r="X51" s="45"/>
      <c r="Y51" s="170"/>
      <c r="Z51" s="170"/>
      <c r="AA51" s="170"/>
      <c r="AB51" s="170"/>
      <c r="AC51" s="170"/>
      <c r="AD51" s="170"/>
    </row>
    <row r="52" spans="1:30" x14ac:dyDescent="0.25">
      <c r="A52" s="9"/>
      <c r="B52" s="152"/>
      <c r="C52" s="45"/>
      <c r="D52" s="152"/>
      <c r="E52" s="171"/>
      <c r="G52" s="45"/>
      <c r="H52" s="48"/>
      <c r="I52" s="45"/>
      <c r="J52" s="24"/>
      <c r="K52" s="24"/>
      <c r="L52" s="2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152"/>
      <c r="X52" s="45"/>
      <c r="Y52" s="170"/>
      <c r="Z52" s="170"/>
      <c r="AA52" s="170"/>
      <c r="AB52" s="170"/>
      <c r="AC52" s="170"/>
      <c r="AD52" s="170"/>
    </row>
    <row r="53" spans="1:30" x14ac:dyDescent="0.25">
      <c r="A53" s="9"/>
      <c r="B53" s="152"/>
      <c r="C53" s="45"/>
      <c r="D53" s="152"/>
      <c r="E53" s="171"/>
      <c r="G53" s="45"/>
      <c r="H53" s="48"/>
      <c r="I53" s="45"/>
      <c r="J53" s="24"/>
      <c r="K53" s="24"/>
      <c r="L53" s="2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152"/>
      <c r="X53" s="45"/>
      <c r="Y53" s="170"/>
      <c r="Z53" s="170"/>
      <c r="AA53" s="170"/>
      <c r="AB53" s="170"/>
      <c r="AC53" s="170"/>
      <c r="AD53" s="170"/>
    </row>
    <row r="54" spans="1:30" x14ac:dyDescent="0.25">
      <c r="A54" s="9"/>
      <c r="B54" s="152"/>
      <c r="C54" s="45"/>
      <c r="D54" s="152"/>
      <c r="E54" s="171"/>
      <c r="G54" s="45"/>
      <c r="H54" s="48"/>
      <c r="I54" s="45"/>
      <c r="J54" s="24"/>
      <c r="K54" s="24"/>
      <c r="L54" s="2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152"/>
      <c r="X54" s="45"/>
      <c r="Y54" s="170"/>
      <c r="Z54" s="170"/>
      <c r="AA54" s="170"/>
      <c r="AB54" s="170"/>
      <c r="AC54" s="170"/>
      <c r="AD54" s="170"/>
    </row>
    <row r="55" spans="1:30" x14ac:dyDescent="0.25">
      <c r="A55" s="9"/>
      <c r="B55" s="152"/>
      <c r="C55" s="45"/>
      <c r="D55" s="152"/>
      <c r="E55" s="171"/>
      <c r="G55" s="45"/>
      <c r="H55" s="48"/>
      <c r="I55" s="45"/>
      <c r="J55" s="24"/>
      <c r="K55" s="24"/>
      <c r="L55" s="2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152"/>
      <c r="X55" s="45"/>
      <c r="Y55" s="170"/>
      <c r="Z55" s="170"/>
      <c r="AA55" s="170"/>
      <c r="AB55" s="170"/>
      <c r="AC55" s="170"/>
      <c r="AD55" s="170"/>
    </row>
    <row r="56" spans="1:30" x14ac:dyDescent="0.25">
      <c r="A56" s="9"/>
      <c r="B56" s="152"/>
      <c r="C56" s="45"/>
      <c r="D56" s="152"/>
      <c r="E56" s="171"/>
      <c r="G56" s="45"/>
      <c r="H56" s="48"/>
      <c r="I56" s="45"/>
      <c r="J56" s="24"/>
      <c r="K56" s="24"/>
      <c r="L56" s="2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152"/>
      <c r="X56" s="45"/>
      <c r="Y56" s="170"/>
      <c r="Z56" s="170"/>
      <c r="AA56" s="170"/>
      <c r="AB56" s="170"/>
      <c r="AC56" s="170"/>
      <c r="AD56" s="170"/>
    </row>
    <row r="57" spans="1:30" x14ac:dyDescent="0.25">
      <c r="A57" s="9"/>
      <c r="B57" s="152"/>
      <c r="C57" s="45"/>
      <c r="D57" s="152"/>
      <c r="E57" s="171"/>
      <c r="G57" s="45"/>
      <c r="H57" s="48"/>
      <c r="I57" s="45"/>
      <c r="J57" s="24"/>
      <c r="K57" s="24"/>
      <c r="L57" s="2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152"/>
      <c r="X57" s="45"/>
      <c r="Y57" s="170"/>
      <c r="Z57" s="170"/>
      <c r="AA57" s="170"/>
      <c r="AB57" s="170"/>
      <c r="AC57" s="170"/>
      <c r="AD57" s="170"/>
    </row>
    <row r="58" spans="1:30" x14ac:dyDescent="0.25">
      <c r="A58" s="9"/>
      <c r="B58" s="152"/>
      <c r="C58" s="45"/>
      <c r="D58" s="152"/>
      <c r="E58" s="171"/>
      <c r="G58" s="45"/>
      <c r="H58" s="48"/>
      <c r="I58" s="45"/>
      <c r="J58" s="24"/>
      <c r="K58" s="24"/>
      <c r="L58" s="2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152"/>
      <c r="X58" s="45"/>
      <c r="Y58" s="170"/>
      <c r="Z58" s="170"/>
      <c r="AA58" s="170"/>
      <c r="AB58" s="170"/>
      <c r="AC58" s="170"/>
      <c r="AD58" s="170"/>
    </row>
    <row r="59" spans="1:30" x14ac:dyDescent="0.25">
      <c r="A59" s="9"/>
      <c r="B59" s="152"/>
      <c r="C59" s="45"/>
      <c r="D59" s="152"/>
      <c r="E59" s="171"/>
      <c r="G59" s="45"/>
      <c r="H59" s="48"/>
      <c r="I59" s="45"/>
      <c r="J59" s="24"/>
      <c r="K59" s="24"/>
      <c r="L59" s="2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152"/>
      <c r="X59" s="45"/>
      <c r="Y59" s="170"/>
      <c r="Z59" s="170"/>
      <c r="AA59" s="170"/>
      <c r="AB59" s="170"/>
      <c r="AC59" s="170"/>
      <c r="AD59" s="170"/>
    </row>
    <row r="60" spans="1:30" x14ac:dyDescent="0.25">
      <c r="A60" s="9"/>
      <c r="B60" s="152"/>
      <c r="C60" s="45"/>
      <c r="D60" s="152"/>
      <c r="E60" s="171"/>
      <c r="G60" s="45"/>
      <c r="H60" s="48"/>
      <c r="I60" s="45"/>
      <c r="J60" s="24"/>
      <c r="K60" s="24"/>
      <c r="L60" s="2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152"/>
      <c r="X60" s="45"/>
      <c r="Y60" s="170"/>
      <c r="Z60" s="170"/>
      <c r="AA60" s="170"/>
      <c r="AB60" s="170"/>
      <c r="AC60" s="170"/>
      <c r="AD60" s="170"/>
    </row>
    <row r="61" spans="1:30" x14ac:dyDescent="0.25">
      <c r="A61" s="9"/>
      <c r="B61" s="152"/>
      <c r="C61" s="45"/>
      <c r="D61" s="152"/>
      <c r="E61" s="171"/>
      <c r="G61" s="45"/>
      <c r="H61" s="48"/>
      <c r="I61" s="45"/>
      <c r="J61" s="24"/>
      <c r="K61" s="24"/>
      <c r="L61" s="2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152"/>
      <c r="X61" s="45"/>
      <c r="Y61" s="170"/>
      <c r="Z61" s="170"/>
      <c r="AA61" s="170"/>
      <c r="AB61" s="170"/>
      <c r="AC61" s="170"/>
      <c r="AD61" s="170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41"/>
  <sheetViews>
    <sheetView zoomScale="97" zoomScaleNormal="97" workbookViewId="0"/>
  </sheetViews>
  <sheetFormatPr defaultRowHeight="15" x14ac:dyDescent="0.25"/>
  <cols>
    <col min="1" max="1" width="0.7109375" style="84" customWidth="1"/>
    <col min="2" max="2" width="8.140625" style="114" customWidth="1"/>
    <col min="3" max="3" width="7.28515625" style="165" customWidth="1"/>
    <col min="4" max="4" width="5.7109375" style="114" customWidth="1"/>
    <col min="5" max="7" width="5.7109375" style="115" customWidth="1"/>
    <col min="8" max="8" width="10.7109375" style="115" customWidth="1"/>
    <col min="9" max="9" width="0.5703125" style="115" customWidth="1"/>
    <col min="10" max="12" width="5.7109375" style="115" customWidth="1"/>
    <col min="13" max="13" width="10.7109375" style="115" customWidth="1"/>
    <col min="14" max="16" width="5.7109375" style="115" customWidth="1"/>
    <col min="17" max="17" width="10.5703125" style="115" customWidth="1"/>
    <col min="18" max="20" width="3.7109375" style="113" customWidth="1"/>
    <col min="21" max="21" width="0.5703125" style="166" customWidth="1"/>
    <col min="22" max="25" width="16.7109375" style="136" customWidth="1"/>
    <col min="26" max="26" width="14.7109375" style="136" customWidth="1"/>
    <col min="27" max="27" width="15.28515625" style="136" customWidth="1"/>
    <col min="28" max="28" width="16.5703125" style="136" customWidth="1"/>
    <col min="29" max="29" width="37.85546875" style="136" customWidth="1"/>
    <col min="30" max="30" width="24.28515625" style="136" customWidth="1"/>
    <col min="31" max="32" width="9.140625" style="136"/>
    <col min="33" max="16384" width="9.140625" style="84"/>
  </cols>
  <sheetData>
    <row r="1" spans="1:33" ht="23.1" customHeight="1" x14ac:dyDescent="0.3">
      <c r="A1" s="45"/>
      <c r="B1" s="96" t="s">
        <v>57</v>
      </c>
      <c r="C1" s="116"/>
      <c r="D1" s="97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9"/>
      <c r="S1" s="99"/>
      <c r="T1" s="99"/>
      <c r="U1" s="117"/>
      <c r="V1" s="118"/>
      <c r="W1" s="118"/>
      <c r="X1" s="118"/>
      <c r="Y1" s="118"/>
      <c r="Z1" s="119"/>
      <c r="AA1" s="120"/>
      <c r="AB1" s="121"/>
      <c r="AC1" s="121"/>
      <c r="AD1" s="121"/>
      <c r="AE1" s="122"/>
      <c r="AF1" s="123"/>
    </row>
    <row r="2" spans="1:33" s="128" customFormat="1" ht="20.100000000000001" customHeight="1" x14ac:dyDescent="0.25">
      <c r="A2" s="124"/>
      <c r="B2" s="100" t="s">
        <v>35</v>
      </c>
      <c r="C2" s="125"/>
      <c r="D2" s="102"/>
      <c r="E2" s="102" t="s">
        <v>53</v>
      </c>
      <c r="F2" s="101"/>
      <c r="G2" s="83"/>
      <c r="H2" s="126"/>
      <c r="I2" s="11"/>
      <c r="J2" s="126"/>
      <c r="K2" s="126"/>
      <c r="L2" s="11"/>
      <c r="M2" s="126"/>
      <c r="N2" s="126"/>
      <c r="O2" s="11"/>
      <c r="P2" s="126"/>
      <c r="Q2" s="83"/>
      <c r="R2" s="11"/>
      <c r="S2" s="11"/>
      <c r="T2" s="11"/>
      <c r="U2" s="11"/>
      <c r="V2" s="11"/>
      <c r="W2" s="11"/>
      <c r="X2" s="11"/>
      <c r="Y2" s="11"/>
      <c r="Z2" s="119"/>
      <c r="AA2" s="120"/>
      <c r="AB2" s="121"/>
      <c r="AC2" s="121"/>
      <c r="AD2" s="121"/>
      <c r="AE2" s="127"/>
      <c r="AF2" s="127"/>
    </row>
    <row r="3" spans="1:33" s="128" customFormat="1" ht="15" customHeight="1" x14ac:dyDescent="0.25">
      <c r="A3" s="124"/>
      <c r="B3" s="25" t="s">
        <v>58</v>
      </c>
      <c r="C3" s="87" t="s">
        <v>12</v>
      </c>
      <c r="D3" s="85"/>
      <c r="E3" s="129"/>
      <c r="F3" s="85"/>
      <c r="G3" s="85"/>
      <c r="H3" s="86"/>
      <c r="I3" s="130"/>
      <c r="J3" s="131" t="s">
        <v>14</v>
      </c>
      <c r="K3" s="89"/>
      <c r="L3" s="88"/>
      <c r="M3" s="86"/>
      <c r="N3" s="131" t="s">
        <v>15</v>
      </c>
      <c r="O3" s="89"/>
      <c r="P3" s="17"/>
      <c r="Q3" s="86"/>
      <c r="R3" s="91" t="s">
        <v>59</v>
      </c>
      <c r="S3" s="85"/>
      <c r="T3" s="86"/>
      <c r="U3" s="130"/>
      <c r="V3" s="132" t="s">
        <v>70</v>
      </c>
      <c r="W3" s="85"/>
      <c r="X3" s="85"/>
      <c r="Y3" s="85"/>
      <c r="Z3" s="119"/>
      <c r="AA3" s="120"/>
      <c r="AB3" s="121"/>
      <c r="AC3" s="121"/>
      <c r="AD3" s="121"/>
    </row>
    <row r="4" spans="1:33" s="136" customFormat="1" ht="15" customHeight="1" x14ac:dyDescent="0.25">
      <c r="A4" s="124"/>
      <c r="B4" s="18" t="s">
        <v>0</v>
      </c>
      <c r="C4" s="16" t="s">
        <v>1</v>
      </c>
      <c r="D4" s="18" t="s">
        <v>4</v>
      </c>
      <c r="E4" s="18" t="s">
        <v>60</v>
      </c>
      <c r="F4" s="18" t="s">
        <v>61</v>
      </c>
      <c r="G4" s="15" t="s">
        <v>32</v>
      </c>
      <c r="H4" s="18" t="s">
        <v>62</v>
      </c>
      <c r="I4" s="28"/>
      <c r="J4" s="18" t="s">
        <v>60</v>
      </c>
      <c r="K4" s="18" t="s">
        <v>61</v>
      </c>
      <c r="L4" s="133" t="s">
        <v>32</v>
      </c>
      <c r="M4" s="18" t="s">
        <v>62</v>
      </c>
      <c r="N4" s="18" t="s">
        <v>60</v>
      </c>
      <c r="O4" s="18" t="s">
        <v>61</v>
      </c>
      <c r="P4" s="18" t="s">
        <v>32</v>
      </c>
      <c r="Q4" s="18" t="s">
        <v>62</v>
      </c>
      <c r="R4" s="15">
        <v>1</v>
      </c>
      <c r="S4" s="17">
        <v>2</v>
      </c>
      <c r="T4" s="18">
        <v>3</v>
      </c>
      <c r="U4" s="28"/>
      <c r="V4" s="16" t="s">
        <v>80</v>
      </c>
      <c r="W4" s="134" t="s">
        <v>81</v>
      </c>
      <c r="X4" s="134" t="s">
        <v>82</v>
      </c>
      <c r="Y4" s="135" t="s">
        <v>83</v>
      </c>
      <c r="Z4" s="119"/>
      <c r="AA4" s="120"/>
      <c r="AB4" s="121"/>
      <c r="AC4" s="121"/>
      <c r="AD4" s="121"/>
    </row>
    <row r="5" spans="1:33" s="136" customFormat="1" ht="15" customHeight="1" x14ac:dyDescent="0.25">
      <c r="A5" s="124"/>
      <c r="B5" s="30">
        <v>1996</v>
      </c>
      <c r="C5" s="32" t="s">
        <v>46</v>
      </c>
      <c r="D5" s="103" t="s">
        <v>63</v>
      </c>
      <c r="E5" s="32" t="s">
        <v>64</v>
      </c>
      <c r="F5" s="30"/>
      <c r="G5" s="33"/>
      <c r="H5" s="137"/>
      <c r="I5" s="28"/>
      <c r="J5" s="25"/>
      <c r="K5" s="25"/>
      <c r="L5" s="25"/>
      <c r="M5" s="27"/>
      <c r="N5" s="25"/>
      <c r="O5" s="25"/>
      <c r="P5" s="25"/>
      <c r="Q5" s="27"/>
      <c r="R5" s="36"/>
      <c r="S5" s="38"/>
      <c r="T5" s="25"/>
      <c r="U5" s="28"/>
      <c r="V5" s="37"/>
      <c r="W5" s="37"/>
      <c r="X5" s="37"/>
      <c r="Y5" s="10"/>
      <c r="Z5" s="119"/>
      <c r="AA5" s="120"/>
      <c r="AB5" s="121"/>
      <c r="AC5" s="121"/>
      <c r="AD5" s="121"/>
    </row>
    <row r="6" spans="1:33" s="136" customFormat="1" ht="15" customHeight="1" x14ac:dyDescent="0.25">
      <c r="A6" s="124"/>
      <c r="B6" s="30">
        <v>1997</v>
      </c>
      <c r="C6" s="32" t="s">
        <v>46</v>
      </c>
      <c r="D6" s="103" t="s">
        <v>65</v>
      </c>
      <c r="E6" s="32" t="s">
        <v>66</v>
      </c>
      <c r="F6" s="30"/>
      <c r="G6" s="33"/>
      <c r="H6" s="137"/>
      <c r="I6" s="28"/>
      <c r="J6" s="25"/>
      <c r="K6" s="25"/>
      <c r="L6" s="25"/>
      <c r="M6" s="27"/>
      <c r="N6" s="25"/>
      <c r="O6" s="25"/>
      <c r="P6" s="25"/>
      <c r="Q6" s="25"/>
      <c r="R6" s="36"/>
      <c r="S6" s="38"/>
      <c r="T6" s="25"/>
      <c r="U6" s="130"/>
      <c r="V6" s="37"/>
      <c r="W6" s="37"/>
      <c r="X6" s="37"/>
      <c r="Y6" s="10"/>
      <c r="Z6" s="119"/>
      <c r="AA6" s="120"/>
      <c r="AB6" s="121"/>
      <c r="AC6" s="121"/>
      <c r="AD6" s="121"/>
    </row>
    <row r="7" spans="1:33" s="136" customFormat="1" ht="15" customHeight="1" x14ac:dyDescent="0.25">
      <c r="A7" s="124"/>
      <c r="B7" s="30">
        <v>1998</v>
      </c>
      <c r="C7" s="32" t="s">
        <v>46</v>
      </c>
      <c r="D7" s="103" t="s">
        <v>47</v>
      </c>
      <c r="E7" s="32" t="s">
        <v>67</v>
      </c>
      <c r="F7" s="30"/>
      <c r="G7" s="33"/>
      <c r="H7" s="137"/>
      <c r="I7" s="28"/>
      <c r="J7" s="25"/>
      <c r="K7" s="25"/>
      <c r="L7" s="25"/>
      <c r="M7" s="27"/>
      <c r="N7" s="25">
        <v>5</v>
      </c>
      <c r="O7" s="25">
        <v>3</v>
      </c>
      <c r="P7" s="25">
        <v>2</v>
      </c>
      <c r="Q7" s="27">
        <f>PRODUCT(O7/N7)</f>
        <v>0.6</v>
      </c>
      <c r="R7" s="36"/>
      <c r="S7" s="38"/>
      <c r="T7" s="25"/>
      <c r="U7" s="28"/>
      <c r="V7" s="37"/>
      <c r="W7" s="37"/>
      <c r="X7" s="37"/>
      <c r="Y7" s="10"/>
      <c r="Z7" s="119"/>
      <c r="AA7" s="120"/>
      <c r="AB7" s="121"/>
      <c r="AC7" s="121"/>
      <c r="AD7" s="121"/>
    </row>
    <row r="8" spans="1:33" s="136" customFormat="1" ht="15" customHeight="1" x14ac:dyDescent="0.25">
      <c r="A8" s="124"/>
      <c r="B8" s="25">
        <v>2000</v>
      </c>
      <c r="C8" s="37" t="s">
        <v>46</v>
      </c>
      <c r="D8" s="25" t="s">
        <v>54</v>
      </c>
      <c r="E8" s="25">
        <v>28</v>
      </c>
      <c r="F8" s="25">
        <v>12</v>
      </c>
      <c r="G8" s="25">
        <v>16</v>
      </c>
      <c r="H8" s="27">
        <f>PRODUCT(F8/E8)</f>
        <v>0.42857142857142855</v>
      </c>
      <c r="I8" s="28"/>
      <c r="J8" s="25">
        <v>3</v>
      </c>
      <c r="K8" s="25">
        <v>0</v>
      </c>
      <c r="L8" s="25">
        <v>3</v>
      </c>
      <c r="M8" s="27">
        <f>PRODUCT(K8/J8)</f>
        <v>0</v>
      </c>
      <c r="N8" s="25"/>
      <c r="O8" s="25"/>
      <c r="P8" s="25"/>
      <c r="Q8" s="25"/>
      <c r="R8" s="36"/>
      <c r="S8" s="38"/>
      <c r="T8" s="25"/>
      <c r="U8" s="28"/>
      <c r="V8" s="37" t="s">
        <v>84</v>
      </c>
      <c r="W8" s="37"/>
      <c r="X8" s="37"/>
      <c r="Y8" s="10"/>
      <c r="Z8" s="119"/>
      <c r="AA8" s="120"/>
      <c r="AB8" s="121"/>
      <c r="AC8" s="121"/>
      <c r="AD8" s="121"/>
    </row>
    <row r="9" spans="1:33" s="136" customFormat="1" ht="15" customHeight="1" x14ac:dyDescent="0.25">
      <c r="A9" s="124"/>
      <c r="B9" s="33">
        <v>2005</v>
      </c>
      <c r="C9" s="32" t="s">
        <v>68</v>
      </c>
      <c r="D9" s="103" t="s">
        <v>45</v>
      </c>
      <c r="E9" s="32" t="s">
        <v>69</v>
      </c>
      <c r="F9" s="30"/>
      <c r="G9" s="33"/>
      <c r="H9" s="137"/>
      <c r="I9" s="28"/>
      <c r="J9" s="104"/>
      <c r="K9" s="104"/>
      <c r="L9" s="104"/>
      <c r="M9" s="105"/>
      <c r="N9" s="104"/>
      <c r="O9" s="104"/>
      <c r="P9" s="104"/>
      <c r="Q9" s="105"/>
      <c r="R9" s="106"/>
      <c r="S9" s="107"/>
      <c r="T9" s="104"/>
      <c r="U9" s="28"/>
      <c r="V9" s="37"/>
      <c r="W9" s="37"/>
      <c r="X9" s="37"/>
      <c r="Y9" s="10"/>
      <c r="Z9" s="119"/>
      <c r="AA9" s="120"/>
      <c r="AB9" s="121"/>
      <c r="AC9" s="121"/>
      <c r="AD9" s="121"/>
      <c r="AF9" s="128"/>
    </row>
    <row r="10" spans="1:33" s="136" customFormat="1" ht="15" customHeight="1" x14ac:dyDescent="0.25">
      <c r="A10" s="124"/>
      <c r="B10" s="134" t="s">
        <v>7</v>
      </c>
      <c r="C10" s="22"/>
      <c r="D10" s="138"/>
      <c r="E10" s="133">
        <f>SUM(E5:E9)</f>
        <v>28</v>
      </c>
      <c r="F10" s="133">
        <f>SUM(F5:F9)</f>
        <v>12</v>
      </c>
      <c r="G10" s="133">
        <f>SUM(G5:G9)</f>
        <v>16</v>
      </c>
      <c r="H10" s="139">
        <f>PRODUCT(F10/E10)</f>
        <v>0.42857142857142855</v>
      </c>
      <c r="I10" s="28"/>
      <c r="J10" s="133">
        <f>SUM(J5:J9)</f>
        <v>3</v>
      </c>
      <c r="K10" s="133">
        <f>SUM(K5:K9)</f>
        <v>0</v>
      </c>
      <c r="L10" s="133">
        <f>SUM(L5:L9)</f>
        <v>3</v>
      </c>
      <c r="M10" s="139">
        <f>PRODUCT(K10/J10)</f>
        <v>0</v>
      </c>
      <c r="N10" s="133">
        <f>SUM(N5:N9)</f>
        <v>5</v>
      </c>
      <c r="O10" s="133">
        <f>SUM(O5:O9)</f>
        <v>3</v>
      </c>
      <c r="P10" s="133">
        <f>SUM(P5:P9)</f>
        <v>2</v>
      </c>
      <c r="Q10" s="139">
        <f>PRODUCT(O10/N10)</f>
        <v>0.6</v>
      </c>
      <c r="R10" s="133">
        <f>SUM(R5:R9)</f>
        <v>0</v>
      </c>
      <c r="S10" s="133">
        <f>SUM(S5:S9)</f>
        <v>0</v>
      </c>
      <c r="T10" s="133">
        <f>SUM(T5:T9)</f>
        <v>0</v>
      </c>
      <c r="U10" s="140"/>
      <c r="V10" s="141" t="s">
        <v>73</v>
      </c>
      <c r="W10" s="141"/>
      <c r="X10" s="141"/>
      <c r="Y10" s="142"/>
      <c r="Z10" s="119"/>
      <c r="AA10" s="120"/>
      <c r="AB10" s="121"/>
      <c r="AC10" s="121"/>
      <c r="AD10" s="121"/>
      <c r="AG10" s="128"/>
    </row>
    <row r="11" spans="1:33" s="128" customFormat="1" ht="15" customHeight="1" x14ac:dyDescent="0.25">
      <c r="A11" s="124"/>
      <c r="B11" s="143"/>
      <c r="C11" s="144"/>
      <c r="D11" s="145"/>
      <c r="E11" s="145"/>
      <c r="F11" s="145"/>
      <c r="G11" s="145"/>
      <c r="H11" s="145"/>
      <c r="I11" s="146"/>
      <c r="J11" s="145"/>
      <c r="K11" s="145"/>
      <c r="L11" s="145"/>
      <c r="M11" s="145"/>
      <c r="N11" s="145"/>
      <c r="O11" s="145"/>
      <c r="P11" s="145"/>
      <c r="Q11" s="145"/>
      <c r="R11" s="147"/>
      <c r="S11" s="147"/>
      <c r="T11" s="147"/>
      <c r="U11" s="148"/>
      <c r="V11" s="148"/>
      <c r="W11" s="121"/>
      <c r="X11" s="121"/>
      <c r="Y11" s="121"/>
      <c r="Z11" s="121"/>
      <c r="AA11" s="121"/>
      <c r="AB11" s="121"/>
      <c r="AC11" s="121"/>
      <c r="AD11" s="121"/>
      <c r="AE11" s="136"/>
      <c r="AF11" s="136"/>
      <c r="AG11" s="136"/>
    </row>
    <row r="12" spans="1:33" s="136" customFormat="1" ht="15" customHeight="1" x14ac:dyDescent="0.25">
      <c r="A12" s="124"/>
      <c r="B12" s="91" t="s">
        <v>24</v>
      </c>
      <c r="C12" s="149"/>
      <c r="D12" s="150"/>
      <c r="E12" s="89" t="s">
        <v>60</v>
      </c>
      <c r="F12" s="89" t="s">
        <v>61</v>
      </c>
      <c r="G12" s="86" t="s">
        <v>32</v>
      </c>
      <c r="H12" s="89" t="s">
        <v>62</v>
      </c>
      <c r="I12" s="24"/>
      <c r="J12" s="151" t="s">
        <v>70</v>
      </c>
      <c r="K12" s="138"/>
      <c r="L12" s="138"/>
      <c r="M12" s="18" t="s">
        <v>71</v>
      </c>
      <c r="N12" s="18" t="s">
        <v>60</v>
      </c>
      <c r="O12" s="18" t="s">
        <v>61</v>
      </c>
      <c r="P12" s="18" t="s">
        <v>32</v>
      </c>
      <c r="Q12" s="18" t="s">
        <v>62</v>
      </c>
      <c r="R12" s="79"/>
      <c r="S12" s="79"/>
      <c r="T12" s="79"/>
      <c r="U12" s="28"/>
      <c r="V12" s="124" t="s">
        <v>76</v>
      </c>
      <c r="W12" s="152" t="s">
        <v>50</v>
      </c>
      <c r="X12" s="153"/>
      <c r="Y12" s="121"/>
      <c r="Z12" s="121"/>
      <c r="AA12" s="121"/>
      <c r="AB12" s="121"/>
      <c r="AC12" s="121"/>
      <c r="AD12" s="121"/>
    </row>
    <row r="13" spans="1:33" s="136" customFormat="1" ht="15" customHeight="1" x14ac:dyDescent="0.25">
      <c r="A13" s="124"/>
      <c r="B13" s="154" t="s">
        <v>12</v>
      </c>
      <c r="C13" s="83"/>
      <c r="D13" s="155"/>
      <c r="E13" s="25">
        <f>PRODUCT(E10)</f>
        <v>28</v>
      </c>
      <c r="F13" s="25">
        <f>PRODUCT(F10)</f>
        <v>12</v>
      </c>
      <c r="G13" s="25">
        <f>PRODUCT(G10)</f>
        <v>16</v>
      </c>
      <c r="H13" s="27">
        <f>PRODUCT(F13/E13)</f>
        <v>0.42857142857142855</v>
      </c>
      <c r="I13" s="24"/>
      <c r="J13" s="154" t="s">
        <v>72</v>
      </c>
      <c r="K13" s="83"/>
      <c r="L13" s="83"/>
      <c r="M13" s="156" t="s">
        <v>73</v>
      </c>
      <c r="N13" s="25">
        <v>3</v>
      </c>
      <c r="O13" s="25">
        <v>0</v>
      </c>
      <c r="P13" s="25">
        <v>3</v>
      </c>
      <c r="Q13" s="27">
        <v>0</v>
      </c>
      <c r="R13" s="79"/>
      <c r="S13" s="79"/>
      <c r="T13" s="79"/>
      <c r="U13" s="28"/>
      <c r="V13" s="121"/>
      <c r="W13" s="152" t="s">
        <v>77</v>
      </c>
      <c r="X13" s="153"/>
      <c r="Y13" s="121"/>
      <c r="Z13" s="121"/>
      <c r="AA13" s="121"/>
      <c r="AB13" s="121"/>
      <c r="AC13" s="121"/>
      <c r="AD13" s="121"/>
    </row>
    <row r="14" spans="1:33" s="136" customFormat="1" ht="15" customHeight="1" x14ac:dyDescent="0.25">
      <c r="A14" s="124"/>
      <c r="B14" s="157" t="s">
        <v>14</v>
      </c>
      <c r="C14" s="158"/>
      <c r="D14" s="159"/>
      <c r="E14" s="25">
        <f>SUM(J10)</f>
        <v>3</v>
      </c>
      <c r="F14" s="25">
        <f>SUM(K10)</f>
        <v>0</v>
      </c>
      <c r="G14" s="25">
        <f>SUM(L10)</f>
        <v>3</v>
      </c>
      <c r="H14" s="27">
        <f>PRODUCT(F14/E14)</f>
        <v>0</v>
      </c>
      <c r="I14" s="24"/>
      <c r="J14" s="160" t="s">
        <v>74</v>
      </c>
      <c r="K14" s="161"/>
      <c r="L14" s="161"/>
      <c r="M14" s="156"/>
      <c r="N14" s="25"/>
      <c r="O14" s="25"/>
      <c r="P14" s="25"/>
      <c r="Q14" s="27"/>
      <c r="R14" s="79"/>
      <c r="S14" s="79"/>
      <c r="T14" s="79"/>
      <c r="U14" s="28"/>
      <c r="V14" s="121"/>
      <c r="W14" s="152"/>
      <c r="X14" s="121"/>
      <c r="Y14" s="121"/>
      <c r="Z14" s="121"/>
      <c r="AA14" s="121"/>
      <c r="AB14" s="121"/>
      <c r="AC14" s="121"/>
      <c r="AD14" s="121"/>
    </row>
    <row r="15" spans="1:33" s="136" customFormat="1" ht="15" customHeight="1" x14ac:dyDescent="0.2">
      <c r="A15" s="124"/>
      <c r="B15" s="154" t="s">
        <v>15</v>
      </c>
      <c r="C15" s="83"/>
      <c r="D15" s="155"/>
      <c r="E15" s="25">
        <f>SUM(N10)</f>
        <v>5</v>
      </c>
      <c r="F15" s="25">
        <f>SUM(O10)</f>
        <v>3</v>
      </c>
      <c r="G15" s="25">
        <f>SUM(P10)</f>
        <v>2</v>
      </c>
      <c r="H15" s="27">
        <f>PRODUCT(F15/E15)</f>
        <v>0.6</v>
      </c>
      <c r="I15" s="24"/>
      <c r="J15" s="154" t="s">
        <v>75</v>
      </c>
      <c r="K15" s="83"/>
      <c r="L15" s="11"/>
      <c r="M15" s="156"/>
      <c r="N15" s="25"/>
      <c r="O15" s="25"/>
      <c r="P15" s="25"/>
      <c r="Q15" s="27"/>
      <c r="R15" s="79"/>
      <c r="S15" s="79"/>
      <c r="T15" s="79"/>
      <c r="U15" s="24"/>
      <c r="V15" s="24"/>
      <c r="W15" s="24"/>
      <c r="X15" s="121"/>
      <c r="Y15" s="121"/>
      <c r="Z15" s="121"/>
      <c r="AA15" s="121"/>
      <c r="AB15" s="121"/>
      <c r="AC15" s="121"/>
      <c r="AD15" s="121"/>
      <c r="AF15" s="162"/>
    </row>
    <row r="16" spans="1:33" s="136" customFormat="1" ht="15" customHeight="1" x14ac:dyDescent="0.2">
      <c r="A16" s="124"/>
      <c r="B16" s="132" t="s">
        <v>25</v>
      </c>
      <c r="C16" s="20"/>
      <c r="D16" s="163"/>
      <c r="E16" s="18">
        <f>SUM(E13:E15)</f>
        <v>36</v>
      </c>
      <c r="F16" s="18">
        <f>SUM(F13:F15)</f>
        <v>15</v>
      </c>
      <c r="G16" s="18">
        <f>SUM(G13:G15)</f>
        <v>21</v>
      </c>
      <c r="H16" s="43">
        <f>PRODUCT(F16/E16)</f>
        <v>0.41666666666666669</v>
      </c>
      <c r="I16" s="24"/>
      <c r="J16" s="132" t="s">
        <v>25</v>
      </c>
      <c r="K16" s="163"/>
      <c r="L16" s="163"/>
      <c r="M16" s="18"/>
      <c r="N16" s="18"/>
      <c r="O16" s="18"/>
      <c r="P16" s="18"/>
      <c r="Q16" s="43"/>
      <c r="R16" s="79"/>
      <c r="S16" s="79"/>
      <c r="T16" s="79"/>
      <c r="U16" s="24"/>
      <c r="V16" s="24"/>
      <c r="W16" s="24"/>
      <c r="X16" s="121"/>
      <c r="Y16" s="121"/>
      <c r="Z16" s="121"/>
      <c r="AA16" s="121"/>
      <c r="AB16" s="121"/>
      <c r="AC16" s="121"/>
      <c r="AD16" s="121"/>
      <c r="AF16" s="162"/>
    </row>
    <row r="17" spans="1:33" s="136" customFormat="1" ht="15" customHeight="1" x14ac:dyDescent="0.2">
      <c r="A17" s="124"/>
      <c r="B17" s="124"/>
      <c r="C17" s="152"/>
      <c r="D17" s="153"/>
      <c r="E17" s="124"/>
      <c r="F17" s="24"/>
      <c r="G17" s="24"/>
      <c r="H17" s="24"/>
      <c r="I17" s="79"/>
      <c r="J17" s="124"/>
      <c r="K17" s="24"/>
      <c r="L17" s="24"/>
      <c r="M17" s="24"/>
      <c r="N17" s="124"/>
      <c r="O17" s="24"/>
      <c r="P17" s="24"/>
      <c r="Q17" s="24"/>
      <c r="R17" s="79"/>
      <c r="S17" s="79"/>
      <c r="T17" s="79"/>
      <c r="U17" s="24"/>
      <c r="V17" s="24"/>
      <c r="W17" s="24"/>
      <c r="X17" s="121"/>
      <c r="Y17" s="121"/>
      <c r="Z17" s="121"/>
      <c r="AA17" s="121"/>
      <c r="AB17" s="121"/>
      <c r="AC17" s="121"/>
      <c r="AD17" s="121"/>
      <c r="AF17" s="162"/>
      <c r="AG17" s="162"/>
    </row>
    <row r="18" spans="1:33" s="136" customFormat="1" ht="15" customHeight="1" x14ac:dyDescent="0.2">
      <c r="A18" s="153"/>
      <c r="B18" s="124"/>
      <c r="C18" s="152"/>
      <c r="D18" s="124"/>
      <c r="E18" s="124"/>
      <c r="F18" s="24"/>
      <c r="G18" s="24"/>
      <c r="H18" s="24"/>
      <c r="I18" s="79"/>
      <c r="J18" s="124"/>
      <c r="K18" s="24"/>
      <c r="L18" s="24"/>
      <c r="M18" s="24"/>
      <c r="N18" s="124"/>
      <c r="O18" s="24"/>
      <c r="P18" s="24"/>
      <c r="Q18" s="24"/>
      <c r="R18" s="79"/>
      <c r="S18" s="79"/>
      <c r="T18" s="79"/>
      <c r="U18" s="24"/>
      <c r="V18" s="24"/>
      <c r="W18" s="24"/>
      <c r="X18" s="121"/>
      <c r="Y18" s="121"/>
      <c r="Z18" s="121"/>
      <c r="AA18" s="121"/>
      <c r="AB18" s="121"/>
      <c r="AC18" s="121"/>
      <c r="AD18" s="121"/>
      <c r="AF18" s="162"/>
      <c r="AG18" s="162"/>
    </row>
    <row r="19" spans="1:33" s="136" customFormat="1" ht="15" customHeight="1" x14ac:dyDescent="0.2">
      <c r="A19" s="124"/>
      <c r="B19" s="124"/>
      <c r="C19" s="152"/>
      <c r="D19" s="124"/>
      <c r="E19" s="24"/>
      <c r="F19" s="24"/>
      <c r="G19" s="24"/>
      <c r="H19" s="24"/>
      <c r="I19" s="79"/>
      <c r="J19" s="124"/>
      <c r="K19" s="24"/>
      <c r="L19" s="24"/>
      <c r="M19" s="24"/>
      <c r="N19" s="124"/>
      <c r="O19" s="24"/>
      <c r="P19" s="24"/>
      <c r="Q19" s="24"/>
      <c r="R19" s="79"/>
      <c r="S19" s="79"/>
      <c r="T19" s="79"/>
      <c r="U19" s="24"/>
      <c r="V19" s="24"/>
      <c r="W19" s="24"/>
      <c r="X19" s="121"/>
      <c r="Y19" s="121"/>
      <c r="Z19" s="121"/>
      <c r="AA19" s="121"/>
      <c r="AB19" s="121"/>
      <c r="AC19" s="121"/>
      <c r="AD19" s="121"/>
      <c r="AF19" s="162"/>
    </row>
    <row r="20" spans="1:33" s="136" customFormat="1" ht="15" customHeight="1" x14ac:dyDescent="0.2">
      <c r="A20" s="124"/>
      <c r="B20" s="124"/>
      <c r="C20" s="152"/>
      <c r="D20" s="153"/>
      <c r="E20" s="124"/>
      <c r="F20" s="24"/>
      <c r="G20" s="24"/>
      <c r="H20" s="24"/>
      <c r="I20" s="79"/>
      <c r="J20" s="124"/>
      <c r="K20" s="24"/>
      <c r="L20" s="24"/>
      <c r="M20" s="24"/>
      <c r="N20" s="124"/>
      <c r="O20" s="24"/>
      <c r="P20" s="24"/>
      <c r="Q20" s="24"/>
      <c r="R20" s="79"/>
      <c r="S20" s="79"/>
      <c r="T20" s="79"/>
      <c r="U20" s="24"/>
      <c r="V20" s="24"/>
      <c r="W20" s="24"/>
      <c r="X20" s="121"/>
      <c r="Y20" s="121"/>
      <c r="Z20" s="121"/>
      <c r="AA20" s="121"/>
      <c r="AB20" s="121"/>
      <c r="AC20" s="121"/>
      <c r="AD20" s="121"/>
      <c r="AF20" s="162"/>
    </row>
    <row r="21" spans="1:33" s="162" customFormat="1" ht="15" customHeight="1" x14ac:dyDescent="0.2">
      <c r="A21" s="124"/>
      <c r="B21" s="124"/>
      <c r="C21" s="152"/>
      <c r="D21" s="153"/>
      <c r="E21" s="124"/>
      <c r="F21" s="24"/>
      <c r="G21" s="24"/>
      <c r="H21" s="24"/>
      <c r="I21" s="79"/>
      <c r="J21" s="124"/>
      <c r="K21" s="24"/>
      <c r="L21" s="24"/>
      <c r="M21" s="24"/>
      <c r="N21" s="124"/>
      <c r="O21" s="24"/>
      <c r="P21" s="24"/>
      <c r="Q21" s="24"/>
      <c r="R21" s="124"/>
      <c r="S21" s="124"/>
      <c r="T21" s="124"/>
      <c r="U21" s="24"/>
      <c r="V21" s="24"/>
      <c r="W21" s="24"/>
      <c r="X21" s="121"/>
      <c r="Y21" s="121"/>
      <c r="Z21" s="121"/>
      <c r="AA21" s="121"/>
      <c r="AB21" s="121"/>
      <c r="AC21" s="121"/>
      <c r="AD21" s="121"/>
      <c r="AE21" s="136"/>
    </row>
    <row r="22" spans="1:33" s="162" customFormat="1" ht="15" customHeight="1" x14ac:dyDescent="0.2">
      <c r="A22" s="124"/>
      <c r="B22" s="124"/>
      <c r="C22" s="152"/>
      <c r="D22" s="153"/>
      <c r="E22" s="124"/>
      <c r="F22" s="24"/>
      <c r="G22" s="24"/>
      <c r="H22" s="24"/>
      <c r="I22" s="79"/>
      <c r="J22" s="124"/>
      <c r="K22" s="24"/>
      <c r="L22" s="24"/>
      <c r="M22" s="24"/>
      <c r="N22" s="124"/>
      <c r="O22" s="24"/>
      <c r="P22" s="24"/>
      <c r="Q22" s="24"/>
      <c r="R22" s="124"/>
      <c r="S22" s="124"/>
      <c r="T22" s="124"/>
      <c r="U22" s="24"/>
      <c r="V22" s="24"/>
      <c r="W22" s="24"/>
      <c r="X22" s="121"/>
      <c r="Y22" s="121"/>
      <c r="Z22" s="121"/>
      <c r="AA22" s="121"/>
      <c r="AB22" s="121"/>
      <c r="AC22" s="121"/>
      <c r="AD22" s="121"/>
      <c r="AE22" s="136"/>
    </row>
    <row r="23" spans="1:33" s="162" customFormat="1" ht="15" customHeight="1" x14ac:dyDescent="0.2">
      <c r="A23" s="124"/>
      <c r="B23" s="124"/>
      <c r="C23" s="152"/>
      <c r="D23" s="153"/>
      <c r="E23" s="124"/>
      <c r="F23" s="24"/>
      <c r="G23" s="24"/>
      <c r="H23" s="24"/>
      <c r="I23" s="79"/>
      <c r="J23" s="124"/>
      <c r="K23" s="24"/>
      <c r="L23" s="24"/>
      <c r="M23" s="24"/>
      <c r="N23" s="124"/>
      <c r="O23" s="24"/>
      <c r="P23" s="24"/>
      <c r="Q23" s="24"/>
      <c r="R23" s="124"/>
      <c r="S23" s="124"/>
      <c r="T23" s="124"/>
      <c r="U23" s="24"/>
      <c r="V23" s="24"/>
      <c r="W23" s="24"/>
      <c r="X23" s="121"/>
      <c r="Y23" s="121"/>
      <c r="Z23" s="121"/>
      <c r="AA23" s="121"/>
      <c r="AB23" s="121"/>
      <c r="AC23" s="121"/>
      <c r="AD23" s="121"/>
      <c r="AE23" s="136"/>
    </row>
    <row r="24" spans="1:33" s="162" customFormat="1" ht="15" customHeight="1" x14ac:dyDescent="0.2">
      <c r="A24" s="124"/>
      <c r="B24" s="124"/>
      <c r="C24" s="152"/>
      <c r="D24" s="153"/>
      <c r="E24" s="124"/>
      <c r="F24" s="24"/>
      <c r="G24" s="24"/>
      <c r="H24" s="24"/>
      <c r="I24" s="79"/>
      <c r="J24" s="124"/>
      <c r="K24" s="24"/>
      <c r="L24" s="24"/>
      <c r="M24" s="24"/>
      <c r="N24" s="124"/>
      <c r="O24" s="24"/>
      <c r="P24" s="24"/>
      <c r="Q24" s="24"/>
      <c r="R24" s="124"/>
      <c r="S24" s="124"/>
      <c r="T24" s="124"/>
      <c r="U24" s="24"/>
      <c r="V24" s="24"/>
      <c r="W24" s="24"/>
      <c r="X24" s="121"/>
      <c r="Y24" s="121"/>
      <c r="Z24" s="121"/>
      <c r="AA24" s="121"/>
      <c r="AB24" s="121"/>
      <c r="AC24" s="121"/>
      <c r="AD24" s="121"/>
      <c r="AE24" s="136"/>
    </row>
    <row r="25" spans="1:33" s="112" customFormat="1" ht="15" customHeight="1" x14ac:dyDescent="0.2">
      <c r="A25" s="45"/>
      <c r="B25" s="109"/>
      <c r="C25" s="164"/>
      <c r="D25" s="110"/>
      <c r="E25" s="109"/>
      <c r="F25" s="108"/>
      <c r="G25" s="108"/>
      <c r="H25" s="108"/>
      <c r="I25" s="111"/>
      <c r="J25" s="109"/>
      <c r="K25" s="108"/>
      <c r="L25" s="108"/>
      <c r="M25" s="108"/>
      <c r="N25" s="109"/>
      <c r="O25" s="108"/>
      <c r="P25" s="108"/>
      <c r="Q25" s="108"/>
      <c r="R25" s="109"/>
      <c r="S25" s="109"/>
      <c r="T25" s="109"/>
      <c r="U25" s="24"/>
      <c r="V25" s="24"/>
      <c r="W25" s="24"/>
      <c r="X25" s="121"/>
      <c r="Y25" s="121"/>
      <c r="Z25" s="121"/>
      <c r="AA25" s="121"/>
      <c r="AB25" s="121"/>
      <c r="AC25" s="121"/>
      <c r="AD25" s="121"/>
      <c r="AE25" s="136"/>
      <c r="AF25" s="136"/>
      <c r="AG25" s="24"/>
    </row>
    <row r="26" spans="1:33" s="112" customFormat="1" ht="15" customHeight="1" x14ac:dyDescent="0.2">
      <c r="A26" s="45"/>
      <c r="B26" s="109"/>
      <c r="C26" s="164"/>
      <c r="D26" s="110"/>
      <c r="E26" s="109"/>
      <c r="F26" s="108"/>
      <c r="G26" s="108"/>
      <c r="H26" s="108"/>
      <c r="I26" s="111"/>
      <c r="J26" s="109"/>
      <c r="K26" s="108"/>
      <c r="L26" s="108"/>
      <c r="M26" s="108"/>
      <c r="N26" s="109"/>
      <c r="O26" s="108"/>
      <c r="P26" s="108"/>
      <c r="Q26" s="108"/>
      <c r="R26" s="109"/>
      <c r="S26" s="109"/>
      <c r="T26" s="109"/>
      <c r="U26" s="24"/>
      <c r="V26" s="24"/>
      <c r="W26" s="24"/>
      <c r="X26" s="121"/>
      <c r="Y26" s="121"/>
      <c r="Z26" s="121"/>
      <c r="AA26" s="121"/>
      <c r="AB26" s="121"/>
      <c r="AC26" s="121"/>
      <c r="AD26" s="121"/>
      <c r="AE26" s="136"/>
      <c r="AF26" s="136"/>
      <c r="AG26" s="108"/>
    </row>
    <row r="27" spans="1:33" s="112" customFormat="1" ht="15" customHeight="1" x14ac:dyDescent="0.2">
      <c r="A27" s="45"/>
      <c r="B27" s="109"/>
      <c r="C27" s="164"/>
      <c r="D27" s="110"/>
      <c r="E27" s="109"/>
      <c r="F27" s="108"/>
      <c r="G27" s="108"/>
      <c r="H27" s="108"/>
      <c r="I27" s="111"/>
      <c r="J27" s="109"/>
      <c r="K27" s="108"/>
      <c r="L27" s="108"/>
      <c r="M27" s="108"/>
      <c r="N27" s="109"/>
      <c r="O27" s="108"/>
      <c r="P27" s="108"/>
      <c r="Q27" s="108"/>
      <c r="R27" s="109"/>
      <c r="S27" s="109"/>
      <c r="T27" s="109"/>
      <c r="U27" s="24"/>
      <c r="V27" s="24"/>
      <c r="W27" s="24"/>
      <c r="X27" s="121"/>
      <c r="Y27" s="121"/>
      <c r="Z27" s="121"/>
      <c r="AA27" s="121"/>
      <c r="AB27" s="121"/>
      <c r="AC27" s="121"/>
      <c r="AD27" s="121"/>
      <c r="AE27" s="136"/>
      <c r="AF27" s="136"/>
      <c r="AG27" s="108"/>
    </row>
    <row r="28" spans="1:33" s="162" customFormat="1" ht="15" customHeight="1" x14ac:dyDescent="0.2">
      <c r="A28" s="124"/>
      <c r="B28" s="124"/>
      <c r="C28" s="152"/>
      <c r="D28" s="153"/>
      <c r="E28" s="124"/>
      <c r="F28" s="24"/>
      <c r="G28" s="24"/>
      <c r="H28" s="24"/>
      <c r="I28" s="79"/>
      <c r="J28" s="124"/>
      <c r="K28" s="24"/>
      <c r="L28" s="24"/>
      <c r="M28" s="24"/>
      <c r="N28" s="124"/>
      <c r="O28" s="24"/>
      <c r="P28" s="24"/>
      <c r="Q28" s="24"/>
      <c r="R28" s="124"/>
      <c r="S28" s="124"/>
      <c r="T28" s="124"/>
      <c r="U28" s="24"/>
      <c r="V28" s="24"/>
      <c r="W28" s="24"/>
      <c r="X28" s="121"/>
      <c r="Y28" s="121"/>
      <c r="Z28" s="121"/>
      <c r="AA28" s="121"/>
      <c r="AB28" s="121"/>
      <c r="AC28" s="121"/>
      <c r="AD28" s="121"/>
      <c r="AE28" s="136"/>
    </row>
    <row r="29" spans="1:33" s="162" customFormat="1" ht="15" customHeight="1" x14ac:dyDescent="0.2">
      <c r="A29" s="124"/>
      <c r="B29" s="124"/>
      <c r="C29" s="152"/>
      <c r="D29" s="153"/>
      <c r="E29" s="124"/>
      <c r="F29" s="24"/>
      <c r="G29" s="24"/>
      <c r="H29" s="24"/>
      <c r="I29" s="79"/>
      <c r="J29" s="124"/>
      <c r="K29" s="24"/>
      <c r="L29" s="24"/>
      <c r="M29" s="24"/>
      <c r="N29" s="124"/>
      <c r="O29" s="24"/>
      <c r="P29" s="24"/>
      <c r="Q29" s="24"/>
      <c r="R29" s="124"/>
      <c r="S29" s="124"/>
      <c r="T29" s="124"/>
      <c r="U29" s="24"/>
      <c r="V29" s="24"/>
      <c r="W29" s="24"/>
      <c r="X29" s="121"/>
      <c r="Y29" s="121"/>
      <c r="Z29" s="121"/>
      <c r="AA29" s="121"/>
      <c r="AB29" s="121"/>
      <c r="AC29" s="121"/>
      <c r="AD29" s="121"/>
      <c r="AE29" s="136"/>
    </row>
    <row r="30" spans="1:33" s="162" customFormat="1" ht="15" customHeight="1" x14ac:dyDescent="0.2">
      <c r="A30" s="124"/>
      <c r="B30" s="124"/>
      <c r="C30" s="152"/>
      <c r="D30" s="153"/>
      <c r="E30" s="124"/>
      <c r="F30" s="24"/>
      <c r="G30" s="24"/>
      <c r="H30" s="24"/>
      <c r="I30" s="79"/>
      <c r="J30" s="124"/>
      <c r="K30" s="24"/>
      <c r="L30" s="24"/>
      <c r="M30" s="24"/>
      <c r="N30" s="124"/>
      <c r="O30" s="24"/>
      <c r="P30" s="24"/>
      <c r="Q30" s="24"/>
      <c r="R30" s="124"/>
      <c r="S30" s="124"/>
      <c r="T30" s="124"/>
      <c r="U30" s="24"/>
      <c r="V30" s="24"/>
      <c r="W30" s="24"/>
      <c r="X30" s="121"/>
      <c r="Y30" s="121"/>
      <c r="Z30" s="121"/>
      <c r="AA30" s="121"/>
      <c r="AB30" s="121"/>
      <c r="AC30" s="121"/>
      <c r="AD30" s="121"/>
      <c r="AE30" s="136"/>
    </row>
    <row r="31" spans="1:33" s="162" customFormat="1" ht="15" customHeight="1" x14ac:dyDescent="0.2">
      <c r="A31" s="124"/>
      <c r="B31" s="124"/>
      <c r="C31" s="152"/>
      <c r="D31" s="153"/>
      <c r="E31" s="124"/>
      <c r="F31" s="24"/>
      <c r="G31" s="24"/>
      <c r="H31" s="24"/>
      <c r="I31" s="79"/>
      <c r="J31" s="124"/>
      <c r="K31" s="24"/>
      <c r="L31" s="24"/>
      <c r="M31" s="24"/>
      <c r="N31" s="124"/>
      <c r="O31" s="24"/>
      <c r="P31" s="24"/>
      <c r="Q31" s="24"/>
      <c r="R31" s="124"/>
      <c r="S31" s="124"/>
      <c r="T31" s="124"/>
      <c r="U31" s="24"/>
      <c r="V31" s="24"/>
      <c r="W31" s="24"/>
      <c r="X31" s="121"/>
      <c r="Y31" s="121"/>
      <c r="Z31" s="121"/>
      <c r="AA31" s="121"/>
      <c r="AB31" s="121"/>
      <c r="AC31" s="121"/>
      <c r="AD31" s="121"/>
      <c r="AE31" s="136"/>
    </row>
    <row r="32" spans="1:33" s="162" customFormat="1" ht="15" customHeight="1" x14ac:dyDescent="0.2">
      <c r="A32" s="124"/>
      <c r="B32" s="124"/>
      <c r="C32" s="152"/>
      <c r="D32" s="153"/>
      <c r="E32" s="124"/>
      <c r="F32" s="24"/>
      <c r="G32" s="24"/>
      <c r="H32" s="24"/>
      <c r="I32" s="79"/>
      <c r="J32" s="124"/>
      <c r="K32" s="24"/>
      <c r="L32" s="24"/>
      <c r="M32" s="24"/>
      <c r="N32" s="124"/>
      <c r="O32" s="24"/>
      <c r="P32" s="24"/>
      <c r="Q32" s="24"/>
      <c r="R32" s="124"/>
      <c r="S32" s="124"/>
      <c r="T32" s="124"/>
      <c r="U32" s="24"/>
      <c r="V32" s="24"/>
      <c r="W32" s="24"/>
      <c r="X32" s="121"/>
      <c r="Y32" s="121"/>
      <c r="Z32" s="121"/>
      <c r="AA32" s="121"/>
      <c r="AB32" s="121"/>
      <c r="AC32" s="121"/>
      <c r="AD32" s="121"/>
      <c r="AE32" s="136"/>
    </row>
    <row r="33" spans="1:31" s="162" customFormat="1" ht="15" customHeight="1" x14ac:dyDescent="0.2">
      <c r="A33" s="124"/>
      <c r="B33" s="124"/>
      <c r="C33" s="152"/>
      <c r="D33" s="153"/>
      <c r="E33" s="124"/>
      <c r="F33" s="24"/>
      <c r="G33" s="24"/>
      <c r="H33" s="24"/>
      <c r="I33" s="79"/>
      <c r="J33" s="124"/>
      <c r="K33" s="24"/>
      <c r="L33" s="24"/>
      <c r="M33" s="24"/>
      <c r="N33" s="124"/>
      <c r="O33" s="24"/>
      <c r="P33" s="24"/>
      <c r="Q33" s="24"/>
      <c r="R33" s="124"/>
      <c r="S33" s="124"/>
      <c r="T33" s="124"/>
      <c r="U33" s="24"/>
      <c r="V33" s="24"/>
      <c r="W33" s="24"/>
      <c r="X33" s="121"/>
      <c r="Y33" s="121"/>
      <c r="Z33" s="121"/>
      <c r="AA33" s="121"/>
      <c r="AB33" s="121"/>
      <c r="AC33" s="121"/>
      <c r="AD33" s="121"/>
      <c r="AE33" s="136"/>
    </row>
    <row r="34" spans="1:31" s="162" customFormat="1" ht="15" customHeight="1" x14ac:dyDescent="0.2">
      <c r="A34" s="124"/>
      <c r="B34" s="124"/>
      <c r="C34" s="152"/>
      <c r="D34" s="153"/>
      <c r="E34" s="124"/>
      <c r="F34" s="24"/>
      <c r="G34" s="24"/>
      <c r="H34" s="24"/>
      <c r="I34" s="79"/>
      <c r="J34" s="124"/>
      <c r="K34" s="24"/>
      <c r="L34" s="24"/>
      <c r="M34" s="24"/>
      <c r="N34" s="124"/>
      <c r="O34" s="24"/>
      <c r="P34" s="24"/>
      <c r="Q34" s="24"/>
      <c r="R34" s="124"/>
      <c r="S34" s="124"/>
      <c r="T34" s="124"/>
      <c r="U34" s="24"/>
      <c r="V34" s="24"/>
      <c r="W34" s="24"/>
      <c r="X34" s="121"/>
      <c r="Y34" s="121"/>
      <c r="Z34" s="121"/>
      <c r="AA34" s="121"/>
      <c r="AB34" s="121"/>
      <c r="AC34" s="121"/>
      <c r="AD34" s="121"/>
      <c r="AE34" s="136"/>
    </row>
    <row r="35" spans="1:31" s="162" customFormat="1" ht="15" customHeight="1" x14ac:dyDescent="0.2">
      <c r="A35" s="124"/>
      <c r="B35" s="124"/>
      <c r="C35" s="152"/>
      <c r="D35" s="153"/>
      <c r="E35" s="124"/>
      <c r="F35" s="24"/>
      <c r="G35" s="24"/>
      <c r="H35" s="24"/>
      <c r="I35" s="79"/>
      <c r="J35" s="124"/>
      <c r="K35" s="24"/>
      <c r="L35" s="24"/>
      <c r="M35" s="24"/>
      <c r="N35" s="124"/>
      <c r="O35" s="24"/>
      <c r="P35" s="24"/>
      <c r="Q35" s="24"/>
      <c r="R35" s="124"/>
      <c r="S35" s="124"/>
      <c r="T35" s="124"/>
      <c r="U35" s="24"/>
      <c r="V35" s="24"/>
      <c r="W35" s="24"/>
      <c r="X35" s="121"/>
      <c r="Y35" s="121"/>
      <c r="Z35" s="121"/>
      <c r="AA35" s="121"/>
      <c r="AB35" s="121"/>
      <c r="AC35" s="121"/>
      <c r="AD35" s="121"/>
      <c r="AE35" s="136"/>
    </row>
    <row r="36" spans="1:31" s="162" customFormat="1" ht="15" customHeight="1" x14ac:dyDescent="0.2">
      <c r="A36" s="124"/>
      <c r="B36" s="124"/>
      <c r="C36" s="152"/>
      <c r="D36" s="153"/>
      <c r="E36" s="124"/>
      <c r="F36" s="24"/>
      <c r="G36" s="24"/>
      <c r="H36" s="24"/>
      <c r="I36" s="79"/>
      <c r="J36" s="124"/>
      <c r="K36" s="24"/>
      <c r="L36" s="24"/>
      <c r="M36" s="24"/>
      <c r="N36" s="124"/>
      <c r="O36" s="24"/>
      <c r="P36" s="24"/>
      <c r="Q36" s="24"/>
      <c r="R36" s="124"/>
      <c r="S36" s="124"/>
      <c r="T36" s="124"/>
      <c r="U36" s="24"/>
      <c r="V36" s="24"/>
      <c r="W36" s="24"/>
      <c r="X36" s="121"/>
      <c r="Y36" s="121"/>
      <c r="Z36" s="121"/>
      <c r="AA36" s="121"/>
      <c r="AB36" s="121"/>
      <c r="AC36" s="121"/>
      <c r="AD36" s="121"/>
      <c r="AE36" s="136"/>
    </row>
    <row r="37" spans="1:31" s="162" customFormat="1" ht="15" customHeight="1" x14ac:dyDescent="0.2">
      <c r="A37" s="124"/>
      <c r="B37" s="124"/>
      <c r="C37" s="152"/>
      <c r="D37" s="153"/>
      <c r="E37" s="124"/>
      <c r="F37" s="24"/>
      <c r="G37" s="24"/>
      <c r="H37" s="24"/>
      <c r="I37" s="79"/>
      <c r="J37" s="124"/>
      <c r="K37" s="24"/>
      <c r="L37" s="24"/>
      <c r="M37" s="24"/>
      <c r="N37" s="124"/>
      <c r="O37" s="24"/>
      <c r="P37" s="24"/>
      <c r="Q37" s="24"/>
      <c r="R37" s="124"/>
      <c r="S37" s="124"/>
      <c r="T37" s="124"/>
      <c r="U37" s="24"/>
      <c r="V37" s="24"/>
      <c r="W37" s="24"/>
      <c r="X37" s="121"/>
      <c r="Y37" s="121"/>
      <c r="Z37" s="121"/>
      <c r="AA37" s="121"/>
      <c r="AB37" s="121"/>
      <c r="AC37" s="121"/>
      <c r="AD37" s="121"/>
      <c r="AE37" s="136"/>
    </row>
    <row r="38" spans="1:31" s="162" customFormat="1" ht="15" customHeight="1" x14ac:dyDescent="0.2">
      <c r="A38" s="124"/>
      <c r="B38" s="124"/>
      <c r="C38" s="152"/>
      <c r="D38" s="153"/>
      <c r="E38" s="124"/>
      <c r="F38" s="24"/>
      <c r="G38" s="24"/>
      <c r="H38" s="24"/>
      <c r="I38" s="79"/>
      <c r="J38" s="124"/>
      <c r="K38" s="24"/>
      <c r="L38" s="24"/>
      <c r="M38" s="24"/>
      <c r="N38" s="124"/>
      <c r="O38" s="24"/>
      <c r="P38" s="24"/>
      <c r="Q38" s="24"/>
      <c r="R38" s="124"/>
      <c r="S38" s="124"/>
      <c r="T38" s="124"/>
      <c r="U38" s="24"/>
      <c r="V38" s="24"/>
      <c r="W38" s="24"/>
      <c r="X38" s="121"/>
      <c r="Y38" s="121"/>
      <c r="Z38" s="121"/>
      <c r="AA38" s="121"/>
      <c r="AB38" s="121"/>
      <c r="AC38" s="121"/>
      <c r="AD38" s="121"/>
      <c r="AE38" s="136"/>
    </row>
    <row r="39" spans="1:31" s="162" customFormat="1" ht="15" customHeight="1" x14ac:dyDescent="0.2">
      <c r="A39" s="124"/>
      <c r="B39" s="124"/>
      <c r="C39" s="152"/>
      <c r="D39" s="153"/>
      <c r="E39" s="124"/>
      <c r="F39" s="24"/>
      <c r="G39" s="24"/>
      <c r="H39" s="24"/>
      <c r="I39" s="79"/>
      <c r="J39" s="124"/>
      <c r="K39" s="24"/>
      <c r="L39" s="24"/>
      <c r="M39" s="24"/>
      <c r="N39" s="124"/>
      <c r="O39" s="24"/>
      <c r="P39" s="24"/>
      <c r="Q39" s="24"/>
      <c r="R39" s="124"/>
      <c r="S39" s="124"/>
      <c r="T39" s="124"/>
      <c r="U39" s="24"/>
      <c r="V39" s="24"/>
      <c r="W39" s="24"/>
      <c r="X39" s="121"/>
      <c r="Y39" s="121"/>
      <c r="Z39" s="121"/>
      <c r="AA39" s="121"/>
      <c r="AB39" s="121"/>
      <c r="AC39" s="121"/>
      <c r="AD39" s="121"/>
      <c r="AE39" s="136"/>
    </row>
    <row r="40" spans="1:31" s="162" customFormat="1" ht="15" customHeight="1" x14ac:dyDescent="0.2">
      <c r="A40" s="124"/>
      <c r="B40" s="124"/>
      <c r="C40" s="152"/>
      <c r="D40" s="153"/>
      <c r="E40" s="124"/>
      <c r="F40" s="24"/>
      <c r="G40" s="24"/>
      <c r="H40" s="24"/>
      <c r="I40" s="79"/>
      <c r="J40" s="124"/>
      <c r="K40" s="24"/>
      <c r="L40" s="24"/>
      <c r="M40" s="24"/>
      <c r="N40" s="124"/>
      <c r="O40" s="24"/>
      <c r="P40" s="24"/>
      <c r="Q40" s="24"/>
      <c r="R40" s="124"/>
      <c r="S40" s="124"/>
      <c r="T40" s="124"/>
      <c r="U40" s="24"/>
      <c r="V40" s="24"/>
      <c r="W40" s="24"/>
      <c r="X40" s="121"/>
      <c r="Y40" s="121"/>
      <c r="Z40" s="121"/>
      <c r="AA40" s="121"/>
      <c r="AB40" s="121"/>
      <c r="AC40" s="121"/>
      <c r="AD40" s="121"/>
      <c r="AE40" s="136"/>
    </row>
    <row r="41" spans="1:31" s="162" customFormat="1" ht="15" customHeight="1" x14ac:dyDescent="0.2">
      <c r="A41" s="124"/>
      <c r="B41" s="124"/>
      <c r="C41" s="152"/>
      <c r="D41" s="153"/>
      <c r="E41" s="124"/>
      <c r="F41" s="24"/>
      <c r="G41" s="24"/>
      <c r="H41" s="24"/>
      <c r="I41" s="79"/>
      <c r="J41" s="124"/>
      <c r="K41" s="24"/>
      <c r="L41" s="24"/>
      <c r="M41" s="24"/>
      <c r="N41" s="124"/>
      <c r="O41" s="24"/>
      <c r="P41" s="24"/>
      <c r="Q41" s="24"/>
      <c r="R41" s="124"/>
      <c r="S41" s="124"/>
      <c r="T41" s="124"/>
      <c r="U41" s="24"/>
      <c r="V41" s="24"/>
      <c r="W41" s="24"/>
      <c r="X41" s="121"/>
      <c r="Y41" s="121"/>
      <c r="Z41" s="121"/>
      <c r="AA41" s="121"/>
      <c r="AB41" s="121"/>
      <c r="AC41" s="121"/>
      <c r="AD41" s="121"/>
      <c r="AE41" s="136"/>
    </row>
    <row r="42" spans="1:31" s="162" customFormat="1" ht="15" customHeight="1" x14ac:dyDescent="0.2">
      <c r="A42" s="124"/>
      <c r="B42" s="124"/>
      <c r="C42" s="152"/>
      <c r="D42" s="153"/>
      <c r="E42" s="124"/>
      <c r="F42" s="24"/>
      <c r="G42" s="24"/>
      <c r="H42" s="24"/>
      <c r="I42" s="79"/>
      <c r="J42" s="124"/>
      <c r="K42" s="24"/>
      <c r="L42" s="24"/>
      <c r="M42" s="24"/>
      <c r="N42" s="124"/>
      <c r="O42" s="24"/>
      <c r="P42" s="24"/>
      <c r="Q42" s="24"/>
      <c r="R42" s="124"/>
      <c r="S42" s="124"/>
      <c r="T42" s="124"/>
      <c r="U42" s="24"/>
      <c r="V42" s="24"/>
      <c r="W42" s="24"/>
      <c r="X42" s="121"/>
      <c r="Y42" s="121"/>
      <c r="Z42" s="121"/>
      <c r="AA42" s="121"/>
      <c r="AB42" s="121"/>
      <c r="AC42" s="121"/>
      <c r="AD42" s="121"/>
      <c r="AE42" s="136"/>
    </row>
    <row r="43" spans="1:31" s="162" customFormat="1" ht="15" customHeight="1" x14ac:dyDescent="0.2">
      <c r="A43" s="124"/>
      <c r="B43" s="124"/>
      <c r="C43" s="152"/>
      <c r="D43" s="153"/>
      <c r="E43" s="124"/>
      <c r="F43" s="24"/>
      <c r="G43" s="24"/>
      <c r="H43" s="24"/>
      <c r="I43" s="79"/>
      <c r="J43" s="124"/>
      <c r="K43" s="24"/>
      <c r="L43" s="24"/>
      <c r="M43" s="24"/>
      <c r="N43" s="124"/>
      <c r="O43" s="24"/>
      <c r="P43" s="24"/>
      <c r="Q43" s="24"/>
      <c r="R43" s="124"/>
      <c r="S43" s="124"/>
      <c r="T43" s="124"/>
      <c r="U43" s="24"/>
      <c r="V43" s="24"/>
      <c r="W43" s="24"/>
      <c r="X43" s="121"/>
      <c r="Y43" s="121"/>
      <c r="Z43" s="121"/>
      <c r="AA43" s="121"/>
      <c r="AB43" s="121"/>
      <c r="AC43" s="121"/>
      <c r="AD43" s="121"/>
      <c r="AE43" s="136"/>
    </row>
    <row r="44" spans="1:31" s="162" customFormat="1" ht="15" customHeight="1" x14ac:dyDescent="0.2">
      <c r="A44" s="124"/>
      <c r="B44" s="124"/>
      <c r="C44" s="152"/>
      <c r="D44" s="153"/>
      <c r="E44" s="124"/>
      <c r="F44" s="24"/>
      <c r="G44" s="24"/>
      <c r="H44" s="24"/>
      <c r="I44" s="79"/>
      <c r="J44" s="124"/>
      <c r="K44" s="24"/>
      <c r="L44" s="24"/>
      <c r="M44" s="24"/>
      <c r="N44" s="124"/>
      <c r="O44" s="24"/>
      <c r="P44" s="24"/>
      <c r="Q44" s="24"/>
      <c r="R44" s="124"/>
      <c r="S44" s="124"/>
      <c r="T44" s="124"/>
      <c r="U44" s="24"/>
      <c r="V44" s="24"/>
      <c r="W44" s="24"/>
      <c r="X44" s="121"/>
      <c r="Y44" s="121"/>
      <c r="Z44" s="121"/>
      <c r="AA44" s="121"/>
      <c r="AB44" s="121"/>
      <c r="AC44" s="121"/>
      <c r="AD44" s="121"/>
      <c r="AE44" s="136"/>
    </row>
    <row r="45" spans="1:31" s="162" customFormat="1" ht="15" customHeight="1" x14ac:dyDescent="0.2">
      <c r="A45" s="124"/>
      <c r="B45" s="124"/>
      <c r="C45" s="152"/>
      <c r="D45" s="153"/>
      <c r="E45" s="124"/>
      <c r="F45" s="24"/>
      <c r="G45" s="24"/>
      <c r="H45" s="24"/>
      <c r="I45" s="79"/>
      <c r="J45" s="124"/>
      <c r="K45" s="24"/>
      <c r="L45" s="24"/>
      <c r="M45" s="24"/>
      <c r="N45" s="124"/>
      <c r="O45" s="24"/>
      <c r="P45" s="24"/>
      <c r="Q45" s="24"/>
      <c r="R45" s="124"/>
      <c r="S45" s="124"/>
      <c r="T45" s="124"/>
      <c r="U45" s="24"/>
      <c r="V45" s="24"/>
      <c r="W45" s="24"/>
      <c r="X45" s="121"/>
      <c r="Y45" s="121"/>
      <c r="Z45" s="121"/>
      <c r="AA45" s="121"/>
      <c r="AB45" s="121"/>
      <c r="AC45" s="121"/>
      <c r="AD45" s="121"/>
      <c r="AE45" s="136"/>
    </row>
    <row r="46" spans="1:31" s="162" customFormat="1" ht="15" customHeight="1" x14ac:dyDescent="0.2">
      <c r="A46" s="124"/>
      <c r="B46" s="124"/>
      <c r="C46" s="152"/>
      <c r="D46" s="153"/>
      <c r="E46" s="124"/>
      <c r="F46" s="24"/>
      <c r="G46" s="24"/>
      <c r="H46" s="24"/>
      <c r="I46" s="79"/>
      <c r="J46" s="124"/>
      <c r="K46" s="24"/>
      <c r="L46" s="24"/>
      <c r="M46" s="24"/>
      <c r="N46" s="124"/>
      <c r="O46" s="24"/>
      <c r="P46" s="24"/>
      <c r="Q46" s="24"/>
      <c r="R46" s="124"/>
      <c r="S46" s="124"/>
      <c r="T46" s="124"/>
      <c r="U46" s="24"/>
      <c r="V46" s="24"/>
      <c r="W46" s="24"/>
      <c r="X46" s="121"/>
      <c r="Y46" s="121"/>
      <c r="Z46" s="121"/>
      <c r="AA46" s="121"/>
      <c r="AB46" s="121"/>
      <c r="AC46" s="121"/>
      <c r="AD46" s="121"/>
      <c r="AE46" s="136"/>
    </row>
    <row r="47" spans="1:31" s="162" customFormat="1" ht="15" customHeight="1" x14ac:dyDescent="0.2">
      <c r="A47" s="124"/>
      <c r="B47" s="124"/>
      <c r="C47" s="152"/>
      <c r="D47" s="153"/>
      <c r="E47" s="124"/>
      <c r="F47" s="24"/>
      <c r="G47" s="24"/>
      <c r="H47" s="24"/>
      <c r="I47" s="79"/>
      <c r="J47" s="124"/>
      <c r="K47" s="24"/>
      <c r="L47" s="24"/>
      <c r="M47" s="24"/>
      <c r="N47" s="124"/>
      <c r="O47" s="24"/>
      <c r="P47" s="24"/>
      <c r="Q47" s="24"/>
      <c r="R47" s="124"/>
      <c r="S47" s="124"/>
      <c r="T47" s="124"/>
      <c r="U47" s="24"/>
      <c r="V47" s="24"/>
      <c r="W47" s="24"/>
      <c r="X47" s="121"/>
      <c r="Y47" s="121"/>
      <c r="Z47" s="121"/>
      <c r="AA47" s="121"/>
      <c r="AB47" s="121"/>
      <c r="AC47" s="121"/>
      <c r="AD47" s="121"/>
      <c r="AE47" s="136"/>
    </row>
    <row r="48" spans="1:31" s="162" customFormat="1" ht="15" customHeight="1" x14ac:dyDescent="0.2">
      <c r="A48" s="124"/>
      <c r="B48" s="124"/>
      <c r="C48" s="152"/>
      <c r="D48" s="153"/>
      <c r="E48" s="124"/>
      <c r="F48" s="24"/>
      <c r="G48" s="24"/>
      <c r="H48" s="24"/>
      <c r="I48" s="79"/>
      <c r="J48" s="124"/>
      <c r="K48" s="24"/>
      <c r="L48" s="24"/>
      <c r="M48" s="24"/>
      <c r="N48" s="124"/>
      <c r="O48" s="24"/>
      <c r="P48" s="24"/>
      <c r="Q48" s="24"/>
      <c r="R48" s="124"/>
      <c r="S48" s="124"/>
      <c r="T48" s="124"/>
      <c r="U48" s="24"/>
      <c r="V48" s="24"/>
      <c r="W48" s="24"/>
      <c r="X48" s="121"/>
      <c r="Y48" s="121"/>
      <c r="Z48" s="121"/>
      <c r="AA48" s="121"/>
      <c r="AB48" s="121"/>
      <c r="AC48" s="121"/>
      <c r="AD48" s="121"/>
      <c r="AE48" s="136"/>
    </row>
    <row r="49" spans="1:33" s="162" customFormat="1" ht="15" customHeight="1" x14ac:dyDescent="0.2">
      <c r="A49" s="124"/>
      <c r="B49" s="124"/>
      <c r="C49" s="152"/>
      <c r="D49" s="153"/>
      <c r="E49" s="124"/>
      <c r="F49" s="24"/>
      <c r="G49" s="24"/>
      <c r="H49" s="24"/>
      <c r="I49" s="79"/>
      <c r="J49" s="124"/>
      <c r="K49" s="24"/>
      <c r="L49" s="24"/>
      <c r="M49" s="24"/>
      <c r="N49" s="124"/>
      <c r="O49" s="24"/>
      <c r="P49" s="24"/>
      <c r="Q49" s="24"/>
      <c r="R49" s="124"/>
      <c r="S49" s="124"/>
      <c r="T49" s="124"/>
      <c r="U49" s="24"/>
      <c r="V49" s="24"/>
      <c r="W49" s="24"/>
      <c r="X49" s="121"/>
      <c r="Y49" s="121"/>
      <c r="Z49" s="121"/>
      <c r="AA49" s="121"/>
      <c r="AB49" s="121"/>
      <c r="AC49" s="121"/>
      <c r="AD49" s="121"/>
      <c r="AE49" s="136"/>
    </row>
    <row r="50" spans="1:33" s="162" customFormat="1" ht="15" customHeight="1" x14ac:dyDescent="0.2">
      <c r="A50" s="124"/>
      <c r="B50" s="124"/>
      <c r="C50" s="152"/>
      <c r="D50" s="153"/>
      <c r="E50" s="124"/>
      <c r="F50" s="24"/>
      <c r="G50" s="24"/>
      <c r="H50" s="24"/>
      <c r="I50" s="79"/>
      <c r="J50" s="124"/>
      <c r="K50" s="24"/>
      <c r="L50" s="24"/>
      <c r="M50" s="24"/>
      <c r="N50" s="124"/>
      <c r="O50" s="24"/>
      <c r="P50" s="24"/>
      <c r="Q50" s="24"/>
      <c r="R50" s="124"/>
      <c r="S50" s="124"/>
      <c r="T50" s="124"/>
      <c r="U50" s="24"/>
      <c r="V50" s="24"/>
      <c r="W50" s="24"/>
      <c r="X50" s="121"/>
      <c r="Y50" s="121"/>
      <c r="Z50" s="121"/>
      <c r="AA50" s="121"/>
      <c r="AB50" s="121"/>
      <c r="AC50" s="121"/>
      <c r="AD50" s="121"/>
      <c r="AE50" s="136"/>
    </row>
    <row r="51" spans="1:33" s="162" customFormat="1" ht="15" customHeight="1" x14ac:dyDescent="0.2">
      <c r="A51" s="124"/>
      <c r="B51" s="124"/>
      <c r="C51" s="152"/>
      <c r="D51" s="153"/>
      <c r="E51" s="124"/>
      <c r="F51" s="24"/>
      <c r="G51" s="24"/>
      <c r="H51" s="24"/>
      <c r="I51" s="79"/>
      <c r="J51" s="124"/>
      <c r="K51" s="24"/>
      <c r="L51" s="24"/>
      <c r="M51" s="24"/>
      <c r="N51" s="124"/>
      <c r="O51" s="24"/>
      <c r="P51" s="24"/>
      <c r="Q51" s="24"/>
      <c r="R51" s="124"/>
      <c r="S51" s="124"/>
      <c r="T51" s="124"/>
      <c r="U51" s="24"/>
      <c r="V51" s="24"/>
      <c r="W51" s="24"/>
      <c r="X51" s="121"/>
      <c r="Y51" s="121"/>
      <c r="Z51" s="121"/>
      <c r="AA51" s="121"/>
      <c r="AB51" s="121"/>
      <c r="AC51" s="121"/>
      <c r="AD51" s="121"/>
      <c r="AE51" s="136"/>
    </row>
    <row r="52" spans="1:33" s="162" customFormat="1" ht="15" customHeight="1" x14ac:dyDescent="0.2">
      <c r="A52" s="124"/>
      <c r="B52" s="124"/>
      <c r="C52" s="152"/>
      <c r="D52" s="153"/>
      <c r="E52" s="124"/>
      <c r="F52" s="24"/>
      <c r="G52" s="24"/>
      <c r="H52" s="24"/>
      <c r="I52" s="79"/>
      <c r="J52" s="124"/>
      <c r="K52" s="24"/>
      <c r="L52" s="24"/>
      <c r="M52" s="24"/>
      <c r="N52" s="124"/>
      <c r="O52" s="24"/>
      <c r="P52" s="24"/>
      <c r="Q52" s="24"/>
      <c r="R52" s="124"/>
      <c r="S52" s="124"/>
      <c r="T52" s="124"/>
      <c r="U52" s="24"/>
      <c r="V52" s="24"/>
      <c r="W52" s="24"/>
      <c r="X52" s="121"/>
      <c r="Y52" s="121"/>
      <c r="Z52" s="121"/>
      <c r="AA52" s="121"/>
      <c r="AB52" s="121"/>
      <c r="AC52" s="121"/>
      <c r="AD52" s="121"/>
      <c r="AE52" s="136"/>
    </row>
    <row r="53" spans="1:33" s="162" customFormat="1" ht="15" customHeight="1" x14ac:dyDescent="0.2">
      <c r="A53" s="124"/>
      <c r="B53" s="124"/>
      <c r="C53" s="152"/>
      <c r="D53" s="153"/>
      <c r="E53" s="124"/>
      <c r="F53" s="24"/>
      <c r="G53" s="24"/>
      <c r="H53" s="24"/>
      <c r="I53" s="79"/>
      <c r="J53" s="124"/>
      <c r="K53" s="24"/>
      <c r="L53" s="24"/>
      <c r="M53" s="24"/>
      <c r="N53" s="124"/>
      <c r="O53" s="24"/>
      <c r="P53" s="24"/>
      <c r="Q53" s="24"/>
      <c r="R53" s="124"/>
      <c r="S53" s="124"/>
      <c r="T53" s="124"/>
      <c r="U53" s="24"/>
      <c r="V53" s="24"/>
      <c r="W53" s="24"/>
      <c r="X53" s="121"/>
      <c r="Y53" s="121"/>
      <c r="Z53" s="121"/>
      <c r="AA53" s="121"/>
      <c r="AB53" s="121"/>
      <c r="AC53" s="121"/>
      <c r="AD53" s="121"/>
      <c r="AE53" s="136"/>
    </row>
    <row r="54" spans="1:33" s="162" customFormat="1" ht="15" customHeight="1" x14ac:dyDescent="0.2">
      <c r="A54" s="124"/>
      <c r="B54" s="124"/>
      <c r="C54" s="152"/>
      <c r="D54" s="153"/>
      <c r="E54" s="124"/>
      <c r="F54" s="24"/>
      <c r="G54" s="24"/>
      <c r="H54" s="24"/>
      <c r="I54" s="79"/>
      <c r="J54" s="124"/>
      <c r="K54" s="24"/>
      <c r="L54" s="24"/>
      <c r="M54" s="24"/>
      <c r="N54" s="124"/>
      <c r="O54" s="24"/>
      <c r="P54" s="24"/>
      <c r="Q54" s="24"/>
      <c r="R54" s="124"/>
      <c r="S54" s="124"/>
      <c r="T54" s="124"/>
      <c r="U54" s="24"/>
      <c r="V54" s="24"/>
      <c r="W54" s="24"/>
      <c r="X54" s="121"/>
      <c r="Y54" s="121"/>
      <c r="Z54" s="121"/>
      <c r="AA54" s="121"/>
      <c r="AB54" s="121"/>
      <c r="AC54" s="121"/>
      <c r="AD54" s="121"/>
      <c r="AE54" s="136"/>
    </row>
    <row r="55" spans="1:33" s="162" customFormat="1" ht="15" customHeight="1" x14ac:dyDescent="0.2">
      <c r="A55" s="124"/>
      <c r="B55" s="124"/>
      <c r="C55" s="152"/>
      <c r="D55" s="153"/>
      <c r="E55" s="124"/>
      <c r="F55" s="24"/>
      <c r="G55" s="24"/>
      <c r="H55" s="24"/>
      <c r="I55" s="79"/>
      <c r="J55" s="124"/>
      <c r="K55" s="24"/>
      <c r="L55" s="24"/>
      <c r="M55" s="24"/>
      <c r="N55" s="124"/>
      <c r="O55" s="24"/>
      <c r="P55" s="24"/>
      <c r="Q55" s="24"/>
      <c r="R55" s="124"/>
      <c r="S55" s="124"/>
      <c r="T55" s="124"/>
      <c r="U55" s="24"/>
      <c r="V55" s="24"/>
      <c r="W55" s="24"/>
      <c r="X55" s="121"/>
      <c r="Y55" s="121"/>
      <c r="Z55" s="121"/>
      <c r="AA55" s="121"/>
      <c r="AB55" s="121"/>
      <c r="AC55" s="121"/>
      <c r="AD55" s="121"/>
      <c r="AE55" s="136"/>
    </row>
    <row r="56" spans="1:33" s="162" customFormat="1" ht="15" customHeight="1" x14ac:dyDescent="0.2">
      <c r="A56" s="124"/>
      <c r="B56" s="124"/>
      <c r="C56" s="152"/>
      <c r="D56" s="153"/>
      <c r="E56" s="124"/>
      <c r="F56" s="24"/>
      <c r="G56" s="24"/>
      <c r="H56" s="24"/>
      <c r="I56" s="79"/>
      <c r="J56" s="124"/>
      <c r="K56" s="24"/>
      <c r="L56" s="24"/>
      <c r="M56" s="24"/>
      <c r="N56" s="124"/>
      <c r="O56" s="24"/>
      <c r="P56" s="24"/>
      <c r="Q56" s="24"/>
      <c r="R56" s="124"/>
      <c r="S56" s="124"/>
      <c r="T56" s="124"/>
      <c r="U56" s="24"/>
      <c r="V56" s="24"/>
      <c r="W56" s="24"/>
      <c r="X56" s="121"/>
      <c r="Y56" s="121"/>
      <c r="Z56" s="121"/>
      <c r="AA56" s="121"/>
      <c r="AB56" s="121"/>
      <c r="AC56" s="121"/>
      <c r="AD56" s="121"/>
      <c r="AE56" s="136"/>
    </row>
    <row r="57" spans="1:33" s="162" customFormat="1" ht="15" customHeight="1" x14ac:dyDescent="0.2">
      <c r="A57" s="124"/>
      <c r="B57" s="124"/>
      <c r="C57" s="152"/>
      <c r="D57" s="153"/>
      <c r="E57" s="124"/>
      <c r="F57" s="24"/>
      <c r="G57" s="24"/>
      <c r="H57" s="24"/>
      <c r="I57" s="79"/>
      <c r="J57" s="124"/>
      <c r="K57" s="24"/>
      <c r="L57" s="24"/>
      <c r="M57" s="24"/>
      <c r="N57" s="124"/>
      <c r="O57" s="24"/>
      <c r="P57" s="24"/>
      <c r="Q57" s="24"/>
      <c r="R57" s="124"/>
      <c r="S57" s="124"/>
      <c r="T57" s="124"/>
      <c r="U57" s="24"/>
      <c r="V57" s="24"/>
      <c r="W57" s="24"/>
      <c r="X57" s="121"/>
      <c r="Y57" s="121"/>
      <c r="Z57" s="121"/>
      <c r="AA57" s="121"/>
      <c r="AB57" s="121"/>
      <c r="AC57" s="121"/>
      <c r="AD57" s="121"/>
      <c r="AE57" s="136"/>
    </row>
    <row r="58" spans="1:33" s="162" customFormat="1" ht="15" customHeight="1" x14ac:dyDescent="0.2">
      <c r="A58" s="124"/>
      <c r="B58" s="124"/>
      <c r="C58" s="152"/>
      <c r="D58" s="153"/>
      <c r="E58" s="124"/>
      <c r="F58" s="24"/>
      <c r="G58" s="24"/>
      <c r="H58" s="24"/>
      <c r="I58" s="79"/>
      <c r="J58" s="124"/>
      <c r="K58" s="24"/>
      <c r="L58" s="24"/>
      <c r="M58" s="24"/>
      <c r="N58" s="124"/>
      <c r="O58" s="24"/>
      <c r="P58" s="24"/>
      <c r="Q58" s="24"/>
      <c r="R58" s="124"/>
      <c r="S58" s="124"/>
      <c r="T58" s="124"/>
      <c r="U58" s="24"/>
      <c r="V58" s="24"/>
      <c r="W58" s="24"/>
      <c r="X58" s="121"/>
      <c r="Y58" s="121"/>
      <c r="Z58" s="121"/>
      <c r="AA58" s="121"/>
      <c r="AB58" s="121"/>
      <c r="AC58" s="121"/>
      <c r="AD58" s="121"/>
      <c r="AE58" s="136"/>
    </row>
    <row r="59" spans="1:33" s="162" customFormat="1" ht="15" customHeight="1" x14ac:dyDescent="0.2">
      <c r="A59" s="124"/>
      <c r="B59" s="124"/>
      <c r="C59" s="152"/>
      <c r="D59" s="153"/>
      <c r="E59" s="124"/>
      <c r="F59" s="24"/>
      <c r="G59" s="24"/>
      <c r="H59" s="24"/>
      <c r="I59" s="79"/>
      <c r="J59" s="124"/>
      <c r="K59" s="24"/>
      <c r="L59" s="24"/>
      <c r="M59" s="24"/>
      <c r="N59" s="124"/>
      <c r="O59" s="24"/>
      <c r="P59" s="24"/>
      <c r="Q59" s="24"/>
      <c r="R59" s="124"/>
      <c r="S59" s="124"/>
      <c r="T59" s="124"/>
      <c r="U59" s="24"/>
      <c r="V59" s="24"/>
      <c r="W59" s="24"/>
      <c r="X59" s="121"/>
      <c r="Y59" s="121"/>
      <c r="Z59" s="121"/>
      <c r="AA59" s="121"/>
      <c r="AB59" s="121"/>
      <c r="AC59" s="121"/>
      <c r="AD59" s="121"/>
      <c r="AE59" s="136"/>
    </row>
    <row r="60" spans="1:33" s="162" customFormat="1" ht="15" customHeight="1" x14ac:dyDescent="0.2">
      <c r="A60" s="124"/>
      <c r="B60" s="124"/>
      <c r="C60" s="152"/>
      <c r="D60" s="153"/>
      <c r="E60" s="124"/>
      <c r="F60" s="24"/>
      <c r="G60" s="24"/>
      <c r="H60" s="24"/>
      <c r="I60" s="79"/>
      <c r="J60" s="124"/>
      <c r="K60" s="24"/>
      <c r="L60" s="24"/>
      <c r="M60" s="24"/>
      <c r="N60" s="124"/>
      <c r="O60" s="24"/>
      <c r="P60" s="24"/>
      <c r="Q60" s="24"/>
      <c r="R60" s="124"/>
      <c r="S60" s="124"/>
      <c r="T60" s="124"/>
      <c r="U60" s="24"/>
      <c r="V60" s="24"/>
      <c r="W60" s="24"/>
      <c r="X60" s="121"/>
      <c r="Y60" s="121"/>
      <c r="Z60" s="121"/>
      <c r="AA60" s="121"/>
      <c r="AB60" s="121"/>
      <c r="AC60" s="121"/>
      <c r="AD60" s="121"/>
      <c r="AE60" s="136"/>
    </row>
    <row r="61" spans="1:33" ht="15" customHeight="1" x14ac:dyDescent="0.2"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G61" s="108"/>
    </row>
    <row r="62" spans="1:33" ht="15" customHeight="1" x14ac:dyDescent="0.2"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G62" s="108"/>
    </row>
    <row r="63" spans="1:33" ht="15" customHeight="1" x14ac:dyDescent="0.2"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G63" s="108"/>
    </row>
    <row r="64" spans="1:33" ht="15" customHeight="1" x14ac:dyDescent="0.2"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G64" s="108"/>
    </row>
    <row r="65" spans="21:33" s="84" customFormat="1" ht="15" customHeight="1" x14ac:dyDescent="0.2"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  <c r="AE65" s="136"/>
      <c r="AF65" s="136"/>
      <c r="AG65" s="108"/>
    </row>
    <row r="66" spans="21:33" s="84" customFormat="1" ht="15" customHeight="1" x14ac:dyDescent="0.2"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36"/>
      <c r="AF66" s="136"/>
      <c r="AG66" s="108"/>
    </row>
    <row r="67" spans="21:33" s="84" customFormat="1" ht="15" customHeight="1" x14ac:dyDescent="0.2">
      <c r="U67" s="121"/>
      <c r="V67" s="121"/>
      <c r="W67" s="121"/>
      <c r="X67" s="121"/>
      <c r="Y67" s="121"/>
      <c r="Z67" s="121"/>
      <c r="AA67" s="121"/>
      <c r="AB67" s="121"/>
      <c r="AC67" s="121"/>
      <c r="AD67" s="121"/>
      <c r="AE67" s="136"/>
      <c r="AF67" s="136"/>
      <c r="AG67" s="108"/>
    </row>
    <row r="68" spans="21:33" s="84" customFormat="1" ht="15" customHeight="1" x14ac:dyDescent="0.2"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36"/>
      <c r="AF68" s="136"/>
      <c r="AG68" s="108"/>
    </row>
    <row r="69" spans="21:33" s="84" customFormat="1" ht="15" customHeight="1" x14ac:dyDescent="0.2">
      <c r="U69" s="121"/>
      <c r="V69" s="121"/>
      <c r="W69" s="121"/>
      <c r="X69" s="121"/>
      <c r="Y69" s="121"/>
      <c r="Z69" s="121"/>
      <c r="AA69" s="121"/>
      <c r="AB69" s="121"/>
      <c r="AC69" s="121"/>
      <c r="AD69" s="121"/>
      <c r="AE69" s="136"/>
      <c r="AF69" s="136"/>
      <c r="AG69" s="108"/>
    </row>
    <row r="70" spans="21:33" s="84" customFormat="1" ht="15" customHeight="1" x14ac:dyDescent="0.2">
      <c r="U70" s="121"/>
      <c r="V70" s="121"/>
      <c r="W70" s="121"/>
      <c r="X70" s="121"/>
      <c r="Y70" s="121"/>
      <c r="Z70" s="121"/>
      <c r="AA70" s="121"/>
      <c r="AB70" s="121"/>
      <c r="AC70" s="121"/>
      <c r="AD70" s="121"/>
      <c r="AE70" s="136"/>
      <c r="AF70" s="136"/>
      <c r="AG70" s="108"/>
    </row>
    <row r="71" spans="21:33" s="84" customFormat="1" ht="15" customHeight="1" x14ac:dyDescent="0.2">
      <c r="U71" s="121"/>
      <c r="V71" s="121"/>
      <c r="W71" s="121"/>
      <c r="X71" s="121"/>
      <c r="Y71" s="121"/>
      <c r="Z71" s="121"/>
      <c r="AA71" s="121"/>
      <c r="AB71" s="121"/>
      <c r="AC71" s="121"/>
      <c r="AD71" s="121"/>
      <c r="AE71" s="136"/>
      <c r="AF71" s="136"/>
      <c r="AG71" s="108"/>
    </row>
    <row r="72" spans="21:33" s="84" customFormat="1" ht="15" customHeight="1" x14ac:dyDescent="0.2">
      <c r="U72" s="121"/>
      <c r="V72" s="121"/>
      <c r="W72" s="121"/>
      <c r="X72" s="121"/>
      <c r="Y72" s="121"/>
      <c r="Z72" s="121"/>
      <c r="AA72" s="121"/>
      <c r="AB72" s="121"/>
      <c r="AC72" s="121"/>
      <c r="AD72" s="121"/>
      <c r="AE72" s="136"/>
      <c r="AF72" s="136"/>
      <c r="AG72" s="108"/>
    </row>
    <row r="73" spans="21:33" s="84" customFormat="1" ht="15" customHeight="1" x14ac:dyDescent="0.2">
      <c r="U73" s="121"/>
      <c r="V73" s="121"/>
      <c r="W73" s="121"/>
      <c r="X73" s="121"/>
      <c r="Y73" s="121"/>
      <c r="Z73" s="121"/>
      <c r="AA73" s="121"/>
      <c r="AB73" s="121"/>
      <c r="AC73" s="121"/>
      <c r="AD73" s="121"/>
      <c r="AE73" s="136"/>
      <c r="AF73" s="136"/>
      <c r="AG73" s="108"/>
    </row>
    <row r="74" spans="21:33" s="84" customFormat="1" ht="15" customHeight="1" x14ac:dyDescent="0.2"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36"/>
      <c r="AF74" s="136"/>
      <c r="AG74" s="108"/>
    </row>
    <row r="75" spans="21:33" s="84" customFormat="1" ht="15" customHeight="1" x14ac:dyDescent="0.2"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36"/>
      <c r="AF75" s="136"/>
      <c r="AG75" s="108"/>
    </row>
    <row r="76" spans="21:33" s="84" customFormat="1" ht="15" customHeight="1" x14ac:dyDescent="0.2"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36"/>
      <c r="AF76" s="136"/>
      <c r="AG76" s="108"/>
    </row>
    <row r="77" spans="21:33" s="84" customFormat="1" ht="15" customHeight="1" x14ac:dyDescent="0.2"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36"/>
      <c r="AF77" s="136"/>
      <c r="AG77" s="108"/>
    </row>
    <row r="78" spans="21:33" s="84" customFormat="1" ht="15" customHeight="1" x14ac:dyDescent="0.2"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36"/>
      <c r="AF78" s="136"/>
      <c r="AG78" s="108"/>
    </row>
    <row r="79" spans="21:33" s="84" customFormat="1" ht="15" customHeight="1" x14ac:dyDescent="0.2">
      <c r="U79" s="121"/>
      <c r="V79" s="121"/>
      <c r="W79" s="121"/>
      <c r="X79" s="121"/>
      <c r="Y79" s="121"/>
      <c r="Z79" s="121"/>
      <c r="AA79" s="121"/>
      <c r="AB79" s="121"/>
      <c r="AC79" s="121"/>
      <c r="AD79" s="121"/>
      <c r="AE79" s="136"/>
      <c r="AF79" s="136"/>
      <c r="AG79" s="108"/>
    </row>
    <row r="80" spans="21:33" s="84" customFormat="1" ht="15" customHeight="1" x14ac:dyDescent="0.2"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36"/>
      <c r="AF80" s="136"/>
      <c r="AG80" s="108"/>
    </row>
    <row r="81" spans="21:33" s="84" customFormat="1" ht="15" customHeight="1" x14ac:dyDescent="0.2"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36"/>
      <c r="AF81" s="136"/>
      <c r="AG81" s="108"/>
    </row>
    <row r="82" spans="21:33" s="84" customFormat="1" ht="15" customHeight="1" x14ac:dyDescent="0.2">
      <c r="U82" s="121"/>
      <c r="V82" s="121"/>
      <c r="W82" s="121"/>
      <c r="X82" s="121"/>
      <c r="Y82" s="121"/>
      <c r="Z82" s="121"/>
      <c r="AA82" s="121"/>
      <c r="AB82" s="121"/>
      <c r="AC82" s="121"/>
      <c r="AD82" s="121"/>
      <c r="AE82" s="136"/>
      <c r="AF82" s="136"/>
      <c r="AG82" s="108"/>
    </row>
    <row r="83" spans="21:33" s="84" customFormat="1" ht="15" customHeight="1" x14ac:dyDescent="0.2">
      <c r="U83" s="121"/>
      <c r="V83" s="121"/>
      <c r="W83" s="121"/>
      <c r="X83" s="121"/>
      <c r="Y83" s="121"/>
      <c r="Z83" s="121"/>
      <c r="AA83" s="121"/>
      <c r="AB83" s="121"/>
      <c r="AC83" s="121"/>
      <c r="AD83" s="121"/>
      <c r="AE83" s="136"/>
      <c r="AF83" s="136"/>
      <c r="AG83" s="108"/>
    </row>
    <row r="84" spans="21:33" s="84" customFormat="1" ht="15" customHeight="1" x14ac:dyDescent="0.2">
      <c r="U84" s="121"/>
      <c r="V84" s="121"/>
      <c r="W84" s="121"/>
      <c r="X84" s="121"/>
      <c r="Y84" s="121"/>
      <c r="Z84" s="121"/>
      <c r="AA84" s="121"/>
      <c r="AB84" s="121"/>
      <c r="AC84" s="121"/>
      <c r="AD84" s="121"/>
      <c r="AE84" s="136"/>
      <c r="AF84" s="136"/>
      <c r="AG84" s="108"/>
    </row>
    <row r="85" spans="21:33" s="84" customFormat="1" ht="15" customHeight="1" x14ac:dyDescent="0.2"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36"/>
      <c r="AF85" s="136"/>
      <c r="AG85" s="108"/>
    </row>
    <row r="86" spans="21:33" s="84" customFormat="1" ht="15" customHeight="1" x14ac:dyDescent="0.2"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36"/>
      <c r="AF86" s="136"/>
      <c r="AG86" s="108"/>
    </row>
    <row r="87" spans="21:33" s="84" customFormat="1" ht="15" customHeight="1" x14ac:dyDescent="0.2">
      <c r="U87" s="121"/>
      <c r="V87" s="121"/>
      <c r="W87" s="121"/>
      <c r="X87" s="121"/>
      <c r="Y87" s="121"/>
      <c r="Z87" s="121"/>
      <c r="AA87" s="121"/>
      <c r="AB87" s="121"/>
      <c r="AC87" s="121"/>
      <c r="AD87" s="121"/>
      <c r="AE87" s="136"/>
      <c r="AF87" s="136"/>
      <c r="AG87" s="108"/>
    </row>
    <row r="88" spans="21:33" s="84" customFormat="1" ht="15" customHeight="1" x14ac:dyDescent="0.2"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36"/>
      <c r="AF88" s="136"/>
      <c r="AG88" s="108"/>
    </row>
    <row r="89" spans="21:33" s="84" customFormat="1" ht="15" customHeight="1" x14ac:dyDescent="0.2"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36"/>
      <c r="AF89" s="136"/>
      <c r="AG89" s="108"/>
    </row>
    <row r="90" spans="21:33" s="84" customFormat="1" ht="15" customHeight="1" x14ac:dyDescent="0.2">
      <c r="U90" s="121"/>
      <c r="V90" s="121"/>
      <c r="W90" s="121"/>
      <c r="X90" s="121"/>
      <c r="Y90" s="121"/>
      <c r="Z90" s="121"/>
      <c r="AA90" s="121"/>
      <c r="AB90" s="121"/>
      <c r="AC90" s="121"/>
      <c r="AD90" s="121"/>
      <c r="AE90" s="136"/>
      <c r="AF90" s="136"/>
      <c r="AG90" s="108"/>
    </row>
    <row r="91" spans="21:33" s="84" customFormat="1" ht="15" customHeight="1" x14ac:dyDescent="0.2">
      <c r="U91" s="121"/>
      <c r="V91" s="121"/>
      <c r="W91" s="121"/>
      <c r="X91" s="121"/>
      <c r="Y91" s="121"/>
      <c r="Z91" s="121"/>
      <c r="AA91" s="121"/>
      <c r="AB91" s="121"/>
      <c r="AC91" s="121"/>
      <c r="AD91" s="121"/>
      <c r="AE91" s="136"/>
      <c r="AF91" s="136"/>
      <c r="AG91" s="108"/>
    </row>
    <row r="92" spans="21:33" s="84" customFormat="1" ht="15" customHeight="1" x14ac:dyDescent="0.2">
      <c r="U92" s="121"/>
      <c r="V92" s="121"/>
      <c r="W92" s="121"/>
      <c r="X92" s="121"/>
      <c r="Y92" s="121"/>
      <c r="Z92" s="121"/>
      <c r="AA92" s="121"/>
      <c r="AB92" s="121"/>
      <c r="AC92" s="121"/>
      <c r="AD92" s="121"/>
      <c r="AE92" s="136"/>
      <c r="AF92" s="136"/>
      <c r="AG92" s="108"/>
    </row>
    <row r="93" spans="21:33" s="84" customFormat="1" ht="15" customHeight="1" x14ac:dyDescent="0.2">
      <c r="U93" s="121"/>
      <c r="V93" s="121"/>
      <c r="W93" s="121"/>
      <c r="X93" s="121"/>
      <c r="Y93" s="121"/>
      <c r="Z93" s="121"/>
      <c r="AA93" s="121"/>
      <c r="AB93" s="121"/>
      <c r="AC93" s="121"/>
      <c r="AD93" s="121"/>
      <c r="AE93" s="136"/>
      <c r="AF93" s="136"/>
      <c r="AG93" s="108"/>
    </row>
    <row r="94" spans="21:33" s="84" customFormat="1" ht="15" customHeight="1" x14ac:dyDescent="0.2">
      <c r="U94" s="121"/>
      <c r="V94" s="121"/>
      <c r="W94" s="121"/>
      <c r="X94" s="121"/>
      <c r="Y94" s="121"/>
      <c r="Z94" s="121"/>
      <c r="AA94" s="121"/>
      <c r="AB94" s="121"/>
      <c r="AC94" s="121"/>
      <c r="AD94" s="121"/>
      <c r="AE94" s="136"/>
      <c r="AF94" s="136"/>
      <c r="AG94" s="108"/>
    </row>
    <row r="95" spans="21:33" s="84" customFormat="1" ht="15" customHeight="1" x14ac:dyDescent="0.2"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36"/>
      <c r="AF95" s="136"/>
      <c r="AG95" s="108"/>
    </row>
    <row r="96" spans="21:33" s="84" customFormat="1" ht="15" customHeight="1" x14ac:dyDescent="0.2"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36"/>
      <c r="AF96" s="136"/>
      <c r="AG96" s="108"/>
    </row>
    <row r="97" spans="21:33" s="84" customFormat="1" ht="15" customHeight="1" x14ac:dyDescent="0.2"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36"/>
      <c r="AF97" s="136"/>
      <c r="AG97" s="108"/>
    </row>
    <row r="98" spans="21:33" s="84" customFormat="1" ht="15" customHeight="1" x14ac:dyDescent="0.2"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36"/>
      <c r="AF98" s="136"/>
      <c r="AG98" s="108"/>
    </row>
    <row r="99" spans="21:33" s="84" customFormat="1" ht="15" customHeight="1" x14ac:dyDescent="0.2">
      <c r="U99" s="121"/>
      <c r="V99" s="121"/>
      <c r="W99" s="121"/>
      <c r="X99" s="121"/>
      <c r="Y99" s="121"/>
      <c r="Z99" s="121"/>
      <c r="AA99" s="121"/>
      <c r="AB99" s="121"/>
      <c r="AC99" s="121"/>
      <c r="AD99" s="121"/>
      <c r="AE99" s="136"/>
      <c r="AF99" s="136"/>
      <c r="AG99" s="108"/>
    </row>
    <row r="100" spans="21:33" s="84" customFormat="1" ht="15" customHeight="1" x14ac:dyDescent="0.2"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36"/>
      <c r="AF100" s="136"/>
      <c r="AG100" s="108"/>
    </row>
    <row r="101" spans="21:33" s="84" customFormat="1" ht="15" customHeight="1" x14ac:dyDescent="0.2">
      <c r="U101" s="121"/>
      <c r="V101" s="121"/>
      <c r="W101" s="121"/>
      <c r="X101" s="121"/>
      <c r="Y101" s="121"/>
      <c r="Z101" s="121"/>
      <c r="AA101" s="121"/>
      <c r="AB101" s="121"/>
      <c r="AC101" s="121"/>
      <c r="AD101" s="121"/>
      <c r="AE101" s="136"/>
      <c r="AF101" s="136"/>
      <c r="AG101" s="108"/>
    </row>
    <row r="102" spans="21:33" s="84" customFormat="1" ht="15" customHeight="1" x14ac:dyDescent="0.2">
      <c r="U102" s="121"/>
      <c r="V102" s="121"/>
      <c r="W102" s="121"/>
      <c r="X102" s="121"/>
      <c r="Y102" s="121"/>
      <c r="Z102" s="121"/>
      <c r="AA102" s="121"/>
      <c r="AB102" s="121"/>
      <c r="AC102" s="121"/>
      <c r="AD102" s="121"/>
      <c r="AE102" s="136"/>
      <c r="AF102" s="136"/>
      <c r="AG102" s="108"/>
    </row>
    <row r="103" spans="21:33" s="84" customFormat="1" ht="15" customHeight="1" x14ac:dyDescent="0.2">
      <c r="U103" s="121"/>
      <c r="V103" s="121"/>
      <c r="W103" s="121"/>
      <c r="X103" s="121"/>
      <c r="Y103" s="121"/>
      <c r="Z103" s="121"/>
      <c r="AA103" s="121"/>
      <c r="AB103" s="121"/>
      <c r="AC103" s="121"/>
      <c r="AD103" s="121"/>
      <c r="AE103" s="136"/>
      <c r="AF103" s="136"/>
      <c r="AG103" s="108"/>
    </row>
    <row r="104" spans="21:33" s="84" customFormat="1" ht="15" customHeight="1" x14ac:dyDescent="0.2">
      <c r="U104" s="121"/>
      <c r="V104" s="121"/>
      <c r="W104" s="121"/>
      <c r="X104" s="121"/>
      <c r="Y104" s="121"/>
      <c r="Z104" s="121"/>
      <c r="AA104" s="121"/>
      <c r="AB104" s="121"/>
      <c r="AC104" s="121"/>
      <c r="AD104" s="121"/>
      <c r="AE104" s="136"/>
      <c r="AF104" s="136"/>
      <c r="AG104" s="108"/>
    </row>
    <row r="105" spans="21:33" s="84" customFormat="1" ht="15" customHeight="1" x14ac:dyDescent="0.2">
      <c r="U105" s="121"/>
      <c r="V105" s="121"/>
      <c r="W105" s="121"/>
      <c r="X105" s="121"/>
      <c r="Y105" s="121"/>
      <c r="Z105" s="121"/>
      <c r="AA105" s="121"/>
      <c r="AB105" s="121"/>
      <c r="AC105" s="121"/>
      <c r="AD105" s="121"/>
      <c r="AE105" s="136"/>
      <c r="AF105" s="136"/>
      <c r="AG105" s="108"/>
    </row>
    <row r="106" spans="21:33" s="84" customFormat="1" ht="15" customHeight="1" x14ac:dyDescent="0.2">
      <c r="U106" s="121"/>
      <c r="V106" s="121"/>
      <c r="W106" s="121"/>
      <c r="X106" s="121"/>
      <c r="Y106" s="121"/>
      <c r="Z106" s="121"/>
      <c r="AA106" s="121"/>
      <c r="AB106" s="121"/>
      <c r="AC106" s="121"/>
      <c r="AD106" s="121"/>
      <c r="AE106" s="136"/>
      <c r="AF106" s="136"/>
      <c r="AG106" s="108"/>
    </row>
    <row r="107" spans="21:33" s="84" customFormat="1" ht="15" customHeight="1" x14ac:dyDescent="0.2">
      <c r="U107" s="121"/>
      <c r="V107" s="121"/>
      <c r="W107" s="121"/>
      <c r="X107" s="121"/>
      <c r="Y107" s="121"/>
      <c r="Z107" s="121"/>
      <c r="AA107" s="121"/>
      <c r="AB107" s="121"/>
      <c r="AC107" s="121"/>
      <c r="AD107" s="121"/>
      <c r="AE107" s="136"/>
      <c r="AF107" s="136"/>
      <c r="AG107" s="108"/>
    </row>
    <row r="108" spans="21:33" s="84" customFormat="1" ht="15" customHeight="1" x14ac:dyDescent="0.2">
      <c r="U108" s="121"/>
      <c r="V108" s="121"/>
      <c r="W108" s="121"/>
      <c r="X108" s="121"/>
      <c r="Y108" s="121"/>
      <c r="Z108" s="121"/>
      <c r="AA108" s="121"/>
      <c r="AB108" s="121"/>
      <c r="AC108" s="121"/>
      <c r="AD108" s="121"/>
      <c r="AE108" s="136"/>
      <c r="AF108" s="136"/>
      <c r="AG108" s="108"/>
    </row>
    <row r="109" spans="21:33" s="84" customFormat="1" ht="15" customHeight="1" x14ac:dyDescent="0.2">
      <c r="U109" s="121"/>
      <c r="V109" s="121"/>
      <c r="W109" s="121"/>
      <c r="X109" s="121"/>
      <c r="Y109" s="121"/>
      <c r="Z109" s="121"/>
      <c r="AA109" s="121"/>
      <c r="AB109" s="121"/>
      <c r="AC109" s="121"/>
      <c r="AD109" s="121"/>
      <c r="AE109" s="136"/>
      <c r="AF109" s="136"/>
      <c r="AG109" s="108"/>
    </row>
    <row r="110" spans="21:33" s="84" customFormat="1" ht="15" customHeight="1" x14ac:dyDescent="0.2">
      <c r="U110" s="121"/>
      <c r="V110" s="121"/>
      <c r="W110" s="121"/>
      <c r="X110" s="121"/>
      <c r="Y110" s="121"/>
      <c r="Z110" s="121"/>
      <c r="AA110" s="121"/>
      <c r="AB110" s="121"/>
      <c r="AC110" s="121"/>
      <c r="AD110" s="121"/>
      <c r="AE110" s="136"/>
      <c r="AF110" s="136"/>
      <c r="AG110" s="108"/>
    </row>
    <row r="111" spans="21:33" s="84" customFormat="1" ht="15" customHeight="1" x14ac:dyDescent="0.2">
      <c r="U111" s="121"/>
      <c r="V111" s="121"/>
      <c r="W111" s="121"/>
      <c r="X111" s="121"/>
      <c r="Y111" s="121"/>
      <c r="Z111" s="121"/>
      <c r="AA111" s="121"/>
      <c r="AB111" s="121"/>
      <c r="AC111" s="121"/>
      <c r="AD111" s="121"/>
      <c r="AE111" s="136"/>
      <c r="AF111" s="136"/>
      <c r="AG111" s="108"/>
    </row>
    <row r="112" spans="21:33" s="84" customFormat="1" ht="15" customHeight="1" x14ac:dyDescent="0.2">
      <c r="U112" s="121"/>
      <c r="V112" s="121"/>
      <c r="W112" s="121"/>
      <c r="X112" s="121"/>
      <c r="Y112" s="121"/>
      <c r="Z112" s="121"/>
      <c r="AA112" s="121"/>
      <c r="AB112" s="121"/>
      <c r="AC112" s="121"/>
      <c r="AD112" s="121"/>
      <c r="AE112" s="136"/>
      <c r="AF112" s="136"/>
      <c r="AG112" s="108"/>
    </row>
    <row r="113" spans="21:33" s="84" customFormat="1" ht="15" customHeight="1" x14ac:dyDescent="0.2">
      <c r="U113" s="121"/>
      <c r="V113" s="121"/>
      <c r="W113" s="121"/>
      <c r="X113" s="121"/>
      <c r="Y113" s="121"/>
      <c r="Z113" s="121"/>
      <c r="AA113" s="121"/>
      <c r="AB113" s="121"/>
      <c r="AC113" s="121"/>
      <c r="AD113" s="121"/>
      <c r="AE113" s="136"/>
      <c r="AF113" s="136"/>
      <c r="AG113" s="108"/>
    </row>
    <row r="114" spans="21:33" s="84" customFormat="1" ht="15" customHeight="1" x14ac:dyDescent="0.2">
      <c r="U114" s="121"/>
      <c r="V114" s="121"/>
      <c r="W114" s="121"/>
      <c r="X114" s="121"/>
      <c r="Y114" s="121"/>
      <c r="Z114" s="121"/>
      <c r="AA114" s="121"/>
      <c r="AB114" s="121"/>
      <c r="AC114" s="121"/>
      <c r="AD114" s="121"/>
      <c r="AE114" s="136"/>
      <c r="AF114" s="136"/>
      <c r="AG114" s="108"/>
    </row>
    <row r="115" spans="21:33" s="84" customFormat="1" ht="15" customHeight="1" x14ac:dyDescent="0.2">
      <c r="U115" s="121"/>
      <c r="V115" s="121"/>
      <c r="W115" s="121"/>
      <c r="X115" s="121"/>
      <c r="Y115" s="121"/>
      <c r="Z115" s="121"/>
      <c r="AA115" s="121"/>
      <c r="AB115" s="121"/>
      <c r="AC115" s="121"/>
      <c r="AD115" s="121"/>
      <c r="AE115" s="136"/>
      <c r="AF115" s="136"/>
      <c r="AG115" s="108"/>
    </row>
    <row r="116" spans="21:33" s="84" customFormat="1" ht="15" customHeight="1" x14ac:dyDescent="0.2">
      <c r="U116" s="121"/>
      <c r="V116" s="121"/>
      <c r="W116" s="121"/>
      <c r="X116" s="121"/>
      <c r="Y116" s="121"/>
      <c r="Z116" s="121"/>
      <c r="AA116" s="121"/>
      <c r="AB116" s="121"/>
      <c r="AC116" s="121"/>
      <c r="AD116" s="121"/>
      <c r="AE116" s="136"/>
      <c r="AF116" s="136"/>
      <c r="AG116" s="108"/>
    </row>
    <row r="117" spans="21:33" s="84" customFormat="1" ht="15" customHeight="1" x14ac:dyDescent="0.2">
      <c r="U117" s="121"/>
      <c r="V117" s="121"/>
      <c r="W117" s="121"/>
      <c r="X117" s="121"/>
      <c r="Y117" s="121"/>
      <c r="Z117" s="121"/>
      <c r="AA117" s="121"/>
      <c r="AB117" s="121"/>
      <c r="AC117" s="121"/>
      <c r="AD117" s="121"/>
      <c r="AE117" s="136"/>
      <c r="AF117" s="136"/>
      <c r="AG117" s="108"/>
    </row>
    <row r="118" spans="21:33" s="84" customFormat="1" ht="15" customHeight="1" x14ac:dyDescent="0.2">
      <c r="U118" s="121"/>
      <c r="V118" s="121"/>
      <c r="W118" s="121"/>
      <c r="X118" s="121"/>
      <c r="Y118" s="121"/>
      <c r="Z118" s="121"/>
      <c r="AA118" s="121"/>
      <c r="AB118" s="121"/>
      <c r="AC118" s="121"/>
      <c r="AD118" s="121"/>
      <c r="AE118" s="136"/>
      <c r="AF118" s="136"/>
      <c r="AG118" s="108"/>
    </row>
    <row r="119" spans="21:33" s="84" customFormat="1" ht="15" customHeight="1" x14ac:dyDescent="0.2">
      <c r="U119" s="121"/>
      <c r="V119" s="121"/>
      <c r="W119" s="121"/>
      <c r="X119" s="121"/>
      <c r="Y119" s="121"/>
      <c r="Z119" s="121"/>
      <c r="AA119" s="121"/>
      <c r="AB119" s="121"/>
      <c r="AC119" s="121"/>
      <c r="AD119" s="121"/>
      <c r="AE119" s="136"/>
      <c r="AF119" s="136"/>
      <c r="AG119" s="108"/>
    </row>
    <row r="120" spans="21:33" s="84" customFormat="1" ht="15" customHeight="1" x14ac:dyDescent="0.2"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36"/>
      <c r="AF120" s="136"/>
      <c r="AG120" s="108"/>
    </row>
    <row r="121" spans="21:33" s="84" customFormat="1" ht="15" customHeight="1" x14ac:dyDescent="0.2">
      <c r="U121" s="121"/>
      <c r="V121" s="121"/>
      <c r="W121" s="121"/>
      <c r="X121" s="121"/>
      <c r="Y121" s="121"/>
      <c r="Z121" s="121"/>
      <c r="AA121" s="121"/>
      <c r="AB121" s="121"/>
      <c r="AC121" s="121"/>
      <c r="AD121" s="121"/>
      <c r="AE121" s="136"/>
      <c r="AF121" s="136"/>
      <c r="AG121" s="108"/>
    </row>
    <row r="122" spans="21:33" s="84" customFormat="1" ht="15" customHeight="1" x14ac:dyDescent="0.2">
      <c r="U122" s="121"/>
      <c r="V122" s="121"/>
      <c r="W122" s="121"/>
      <c r="X122" s="121"/>
      <c r="Y122" s="121"/>
      <c r="Z122" s="121"/>
      <c r="AA122" s="121"/>
      <c r="AB122" s="121"/>
      <c r="AC122" s="121"/>
      <c r="AD122" s="121"/>
      <c r="AE122" s="136"/>
      <c r="AF122" s="136"/>
      <c r="AG122" s="108"/>
    </row>
    <row r="123" spans="21:33" s="84" customFormat="1" ht="15" customHeight="1" x14ac:dyDescent="0.2">
      <c r="U123" s="121"/>
      <c r="V123" s="121"/>
      <c r="W123" s="121"/>
      <c r="X123" s="121"/>
      <c r="Y123" s="121"/>
      <c r="Z123" s="121"/>
      <c r="AA123" s="121"/>
      <c r="AB123" s="121"/>
      <c r="AC123" s="121"/>
      <c r="AD123" s="121"/>
      <c r="AE123" s="136"/>
      <c r="AF123" s="136"/>
      <c r="AG123" s="108"/>
    </row>
    <row r="124" spans="21:33" s="84" customFormat="1" ht="15" customHeight="1" x14ac:dyDescent="0.2">
      <c r="U124" s="121"/>
      <c r="V124" s="121"/>
      <c r="W124" s="121"/>
      <c r="X124" s="121"/>
      <c r="Y124" s="121"/>
      <c r="Z124" s="121"/>
      <c r="AA124" s="121"/>
      <c r="AB124" s="121"/>
      <c r="AC124" s="121"/>
      <c r="AD124" s="121"/>
      <c r="AE124" s="136"/>
      <c r="AF124" s="136"/>
      <c r="AG124" s="108"/>
    </row>
    <row r="125" spans="21:33" s="84" customFormat="1" ht="15" customHeight="1" x14ac:dyDescent="0.2">
      <c r="U125" s="121"/>
      <c r="V125" s="121"/>
      <c r="W125" s="121"/>
      <c r="X125" s="121"/>
      <c r="Y125" s="121"/>
      <c r="Z125" s="121"/>
      <c r="AA125" s="121"/>
      <c r="AB125" s="121"/>
      <c r="AC125" s="121"/>
      <c r="AD125" s="121"/>
      <c r="AE125" s="136"/>
      <c r="AF125" s="136"/>
      <c r="AG125" s="108"/>
    </row>
    <row r="126" spans="21:33" s="84" customFormat="1" ht="15" customHeight="1" x14ac:dyDescent="0.2">
      <c r="U126" s="121"/>
      <c r="V126" s="121"/>
      <c r="W126" s="121"/>
      <c r="X126" s="121"/>
      <c r="Y126" s="121"/>
      <c r="Z126" s="121"/>
      <c r="AA126" s="121"/>
      <c r="AB126" s="121"/>
      <c r="AC126" s="121"/>
      <c r="AD126" s="121"/>
      <c r="AE126" s="136"/>
      <c r="AF126" s="136"/>
      <c r="AG126" s="108"/>
    </row>
    <row r="127" spans="21:33" s="84" customFormat="1" ht="15" customHeight="1" x14ac:dyDescent="0.2">
      <c r="U127" s="121"/>
      <c r="V127" s="121"/>
      <c r="W127" s="121"/>
      <c r="X127" s="121"/>
      <c r="Y127" s="121"/>
      <c r="Z127" s="121"/>
      <c r="AA127" s="121"/>
      <c r="AB127" s="121"/>
      <c r="AC127" s="121"/>
      <c r="AD127" s="121"/>
      <c r="AE127" s="136"/>
      <c r="AF127" s="136"/>
      <c r="AG127" s="108"/>
    </row>
    <row r="128" spans="21:33" s="84" customFormat="1" ht="15" customHeight="1" x14ac:dyDescent="0.2">
      <c r="U128" s="121"/>
      <c r="V128" s="121"/>
      <c r="W128" s="121"/>
      <c r="X128" s="121"/>
      <c r="Y128" s="121"/>
      <c r="Z128" s="121"/>
      <c r="AA128" s="121"/>
      <c r="AB128" s="121"/>
      <c r="AC128" s="121"/>
      <c r="AD128" s="121"/>
      <c r="AE128" s="136"/>
      <c r="AF128" s="136"/>
      <c r="AG128" s="108"/>
    </row>
    <row r="129" spans="21:33" s="84" customFormat="1" ht="15" customHeight="1" x14ac:dyDescent="0.2">
      <c r="U129" s="121"/>
      <c r="V129" s="121"/>
      <c r="W129" s="121"/>
      <c r="X129" s="121"/>
      <c r="Y129" s="121"/>
      <c r="Z129" s="121"/>
      <c r="AA129" s="121"/>
      <c r="AB129" s="121"/>
      <c r="AC129" s="121"/>
      <c r="AD129" s="121"/>
      <c r="AE129" s="136"/>
      <c r="AF129" s="136"/>
      <c r="AG129" s="108"/>
    </row>
    <row r="130" spans="21:33" s="84" customFormat="1" ht="15" customHeight="1" x14ac:dyDescent="0.2">
      <c r="U130" s="121"/>
      <c r="V130" s="121"/>
      <c r="W130" s="121"/>
      <c r="X130" s="121"/>
      <c r="Y130" s="121"/>
      <c r="Z130" s="121"/>
      <c r="AA130" s="121"/>
      <c r="AB130" s="121"/>
      <c r="AC130" s="121"/>
      <c r="AD130" s="121"/>
      <c r="AE130" s="136"/>
      <c r="AF130" s="136"/>
      <c r="AG130" s="108"/>
    </row>
    <row r="131" spans="21:33" s="84" customFormat="1" ht="15" customHeight="1" x14ac:dyDescent="0.2">
      <c r="U131" s="121"/>
      <c r="V131" s="121"/>
      <c r="W131" s="121"/>
      <c r="X131" s="121"/>
      <c r="Y131" s="121"/>
      <c r="Z131" s="121"/>
      <c r="AA131" s="121"/>
      <c r="AB131" s="121"/>
      <c r="AC131" s="121"/>
      <c r="AD131" s="121"/>
      <c r="AE131" s="136"/>
      <c r="AF131" s="136"/>
      <c r="AG131" s="108"/>
    </row>
    <row r="132" spans="21:33" s="84" customFormat="1" ht="15" customHeight="1" x14ac:dyDescent="0.2">
      <c r="U132" s="121"/>
      <c r="V132" s="121"/>
      <c r="W132" s="121"/>
      <c r="X132" s="121"/>
      <c r="Y132" s="121"/>
      <c r="Z132" s="121"/>
      <c r="AA132" s="121"/>
      <c r="AB132" s="121"/>
      <c r="AC132" s="121"/>
      <c r="AD132" s="121"/>
      <c r="AE132" s="136"/>
      <c r="AF132" s="136"/>
      <c r="AG132" s="108"/>
    </row>
    <row r="133" spans="21:33" s="84" customFormat="1" ht="15" customHeight="1" x14ac:dyDescent="0.2">
      <c r="U133" s="121"/>
      <c r="V133" s="121"/>
      <c r="W133" s="121"/>
      <c r="X133" s="121"/>
      <c r="Y133" s="121"/>
      <c r="Z133" s="121"/>
      <c r="AA133" s="121"/>
      <c r="AB133" s="121"/>
      <c r="AC133" s="121"/>
      <c r="AD133" s="121"/>
      <c r="AE133" s="136"/>
      <c r="AF133" s="136"/>
      <c r="AG133" s="108"/>
    </row>
    <row r="134" spans="21:33" s="84" customFormat="1" ht="15" customHeight="1" x14ac:dyDescent="0.2">
      <c r="U134" s="121"/>
      <c r="V134" s="121"/>
      <c r="W134" s="121"/>
      <c r="X134" s="121"/>
      <c r="Y134" s="121"/>
      <c r="Z134" s="121"/>
      <c r="AA134" s="121"/>
      <c r="AB134" s="121"/>
      <c r="AC134" s="121"/>
      <c r="AD134" s="121"/>
      <c r="AE134" s="136"/>
      <c r="AF134" s="136"/>
      <c r="AG134" s="108"/>
    </row>
    <row r="135" spans="21:33" s="84" customFormat="1" ht="15" customHeight="1" x14ac:dyDescent="0.2">
      <c r="U135" s="121"/>
      <c r="V135" s="121"/>
      <c r="W135" s="121"/>
      <c r="X135" s="121"/>
      <c r="Y135" s="121"/>
      <c r="Z135" s="121"/>
      <c r="AA135" s="121"/>
      <c r="AB135" s="121"/>
      <c r="AC135" s="121"/>
      <c r="AD135" s="121"/>
      <c r="AE135" s="136"/>
      <c r="AF135" s="136"/>
      <c r="AG135" s="108"/>
    </row>
    <row r="136" spans="21:33" s="84" customFormat="1" ht="15" customHeight="1" x14ac:dyDescent="0.2">
      <c r="U136" s="121"/>
      <c r="V136" s="121"/>
      <c r="W136" s="121"/>
      <c r="X136" s="121"/>
      <c r="Y136" s="121"/>
      <c r="Z136" s="121"/>
      <c r="AA136" s="121"/>
      <c r="AB136" s="121"/>
      <c r="AC136" s="121"/>
      <c r="AD136" s="121"/>
      <c r="AE136" s="136"/>
      <c r="AF136" s="136"/>
      <c r="AG136" s="108"/>
    </row>
    <row r="137" spans="21:33" s="84" customFormat="1" ht="15" customHeight="1" x14ac:dyDescent="0.2">
      <c r="U137" s="121"/>
      <c r="V137" s="121"/>
      <c r="W137" s="121"/>
      <c r="X137" s="121"/>
      <c r="Y137" s="121"/>
      <c r="Z137" s="121"/>
      <c r="AA137" s="121"/>
      <c r="AB137" s="121"/>
      <c r="AC137" s="121"/>
      <c r="AD137" s="121"/>
      <c r="AE137" s="136"/>
      <c r="AF137" s="136"/>
      <c r="AG137" s="108"/>
    </row>
    <row r="138" spans="21:33" s="84" customFormat="1" ht="15" customHeight="1" x14ac:dyDescent="0.2">
      <c r="U138" s="121"/>
      <c r="V138" s="121"/>
      <c r="W138" s="121"/>
      <c r="X138" s="121"/>
      <c r="Y138" s="121"/>
      <c r="Z138" s="121"/>
      <c r="AA138" s="121"/>
      <c r="AB138" s="121"/>
      <c r="AC138" s="121"/>
      <c r="AD138" s="121"/>
      <c r="AE138" s="136"/>
      <c r="AF138" s="136"/>
      <c r="AG138" s="108"/>
    </row>
    <row r="139" spans="21:33" s="84" customFormat="1" ht="15" customHeight="1" x14ac:dyDescent="0.2">
      <c r="U139" s="121"/>
      <c r="V139" s="121"/>
      <c r="W139" s="121"/>
      <c r="X139" s="121"/>
      <c r="Y139" s="121"/>
      <c r="Z139" s="121"/>
      <c r="AA139" s="121"/>
      <c r="AB139" s="121"/>
      <c r="AC139" s="121"/>
      <c r="AD139" s="121"/>
      <c r="AE139" s="136"/>
      <c r="AF139" s="136"/>
      <c r="AG139" s="108"/>
    </row>
    <row r="140" spans="21:33" s="84" customFormat="1" ht="15" customHeight="1" x14ac:dyDescent="0.2">
      <c r="U140" s="121"/>
      <c r="V140" s="121"/>
      <c r="W140" s="121"/>
      <c r="X140" s="121"/>
      <c r="Y140" s="121"/>
      <c r="Z140" s="121"/>
      <c r="AA140" s="121"/>
      <c r="AB140" s="121"/>
      <c r="AC140" s="121"/>
      <c r="AD140" s="121"/>
      <c r="AE140" s="136"/>
      <c r="AF140" s="136"/>
      <c r="AG140" s="108"/>
    </row>
    <row r="141" spans="21:33" s="84" customFormat="1" ht="15" customHeight="1" x14ac:dyDescent="0.2">
      <c r="U141" s="121"/>
      <c r="V141" s="121"/>
      <c r="W141" s="121"/>
      <c r="X141" s="121"/>
      <c r="Y141" s="121"/>
      <c r="Z141" s="121"/>
      <c r="AA141" s="121"/>
      <c r="AB141" s="121"/>
      <c r="AC141" s="121"/>
      <c r="AD141" s="121"/>
      <c r="AE141" s="136"/>
      <c r="AF141" s="136"/>
      <c r="AG141" s="108"/>
    </row>
    <row r="142" spans="21:33" s="84" customFormat="1" ht="15" customHeight="1" x14ac:dyDescent="0.2">
      <c r="U142" s="121"/>
      <c r="V142" s="121"/>
      <c r="W142" s="121"/>
      <c r="X142" s="121"/>
      <c r="Y142" s="121"/>
      <c r="Z142" s="121"/>
      <c r="AA142" s="121"/>
      <c r="AB142" s="121"/>
      <c r="AC142" s="121"/>
      <c r="AD142" s="121"/>
      <c r="AE142" s="136"/>
      <c r="AF142" s="136"/>
      <c r="AG142" s="108"/>
    </row>
    <row r="143" spans="21:33" s="84" customFormat="1" ht="15" customHeight="1" x14ac:dyDescent="0.2">
      <c r="U143" s="121"/>
      <c r="V143" s="121"/>
      <c r="W143" s="121"/>
      <c r="X143" s="121"/>
      <c r="Y143" s="121"/>
      <c r="Z143" s="121"/>
      <c r="AA143" s="121"/>
      <c r="AB143" s="121"/>
      <c r="AC143" s="121"/>
      <c r="AD143" s="121"/>
      <c r="AE143" s="136"/>
      <c r="AF143" s="136"/>
      <c r="AG143" s="108"/>
    </row>
    <row r="144" spans="21:33" s="84" customFormat="1" ht="15" customHeight="1" x14ac:dyDescent="0.2">
      <c r="U144" s="121"/>
      <c r="V144" s="121"/>
      <c r="W144" s="121"/>
      <c r="X144" s="121"/>
      <c r="Y144" s="121"/>
      <c r="Z144" s="121"/>
      <c r="AA144" s="121"/>
      <c r="AB144" s="121"/>
      <c r="AC144" s="121"/>
      <c r="AD144" s="121"/>
      <c r="AE144" s="136"/>
      <c r="AF144" s="136"/>
      <c r="AG144" s="108"/>
    </row>
    <row r="145" spans="21:33" s="84" customFormat="1" ht="15" customHeight="1" x14ac:dyDescent="0.2">
      <c r="U145" s="121"/>
      <c r="V145" s="121"/>
      <c r="W145" s="121"/>
      <c r="X145" s="121"/>
      <c r="Y145" s="121"/>
      <c r="Z145" s="121"/>
      <c r="AA145" s="121"/>
      <c r="AB145" s="121"/>
      <c r="AC145" s="121"/>
      <c r="AD145" s="121"/>
      <c r="AE145" s="136"/>
      <c r="AF145" s="136"/>
      <c r="AG145" s="108"/>
    </row>
    <row r="146" spans="21:33" s="84" customFormat="1" ht="15" customHeight="1" x14ac:dyDescent="0.2">
      <c r="U146" s="121"/>
      <c r="V146" s="121"/>
      <c r="W146" s="121"/>
      <c r="X146" s="121"/>
      <c r="Y146" s="121"/>
      <c r="Z146" s="121"/>
      <c r="AA146" s="121"/>
      <c r="AB146" s="121"/>
      <c r="AC146" s="121"/>
      <c r="AD146" s="121"/>
      <c r="AE146" s="136"/>
      <c r="AF146" s="136"/>
      <c r="AG146" s="108"/>
    </row>
    <row r="147" spans="21:33" s="84" customFormat="1" ht="15" customHeight="1" x14ac:dyDescent="0.2">
      <c r="U147" s="121"/>
      <c r="V147" s="121"/>
      <c r="W147" s="121"/>
      <c r="X147" s="121"/>
      <c r="Y147" s="121"/>
      <c r="Z147" s="121"/>
      <c r="AA147" s="121"/>
      <c r="AB147" s="121"/>
      <c r="AC147" s="121"/>
      <c r="AD147" s="121"/>
      <c r="AE147" s="136"/>
      <c r="AF147" s="136"/>
      <c r="AG147" s="108"/>
    </row>
    <row r="148" spans="21:33" s="84" customFormat="1" ht="15" customHeight="1" x14ac:dyDescent="0.2">
      <c r="U148" s="121"/>
      <c r="V148" s="121"/>
      <c r="W148" s="121"/>
      <c r="X148" s="121"/>
      <c r="Y148" s="121"/>
      <c r="Z148" s="121"/>
      <c r="AA148" s="121"/>
      <c r="AB148" s="121"/>
      <c r="AC148" s="121"/>
      <c r="AD148" s="121"/>
      <c r="AE148" s="136"/>
      <c r="AF148" s="136"/>
      <c r="AG148" s="108"/>
    </row>
    <row r="149" spans="21:33" s="84" customFormat="1" ht="15" customHeight="1" x14ac:dyDescent="0.2">
      <c r="U149" s="121"/>
      <c r="V149" s="121"/>
      <c r="W149" s="121"/>
      <c r="X149" s="121"/>
      <c r="Y149" s="121"/>
      <c r="Z149" s="121"/>
      <c r="AA149" s="121"/>
      <c r="AB149" s="121"/>
      <c r="AC149" s="121"/>
      <c r="AD149" s="121"/>
      <c r="AE149" s="136"/>
      <c r="AF149" s="136"/>
      <c r="AG149" s="108"/>
    </row>
    <row r="150" spans="21:33" s="84" customFormat="1" ht="15" customHeight="1" x14ac:dyDescent="0.2">
      <c r="U150" s="121"/>
      <c r="V150" s="121"/>
      <c r="W150" s="121"/>
      <c r="X150" s="121"/>
      <c r="Y150" s="121"/>
      <c r="Z150" s="121"/>
      <c r="AA150" s="121"/>
      <c r="AB150" s="121"/>
      <c r="AC150" s="121"/>
      <c r="AD150" s="121"/>
      <c r="AE150" s="136"/>
      <c r="AF150" s="136"/>
      <c r="AG150" s="108"/>
    </row>
    <row r="151" spans="21:33" s="84" customFormat="1" ht="15" customHeight="1" x14ac:dyDescent="0.2">
      <c r="U151" s="121"/>
      <c r="V151" s="121"/>
      <c r="W151" s="121"/>
      <c r="X151" s="121"/>
      <c r="Y151" s="121"/>
      <c r="Z151" s="121"/>
      <c r="AA151" s="121"/>
      <c r="AB151" s="121"/>
      <c r="AC151" s="121"/>
      <c r="AD151" s="121"/>
      <c r="AE151" s="136"/>
      <c r="AF151" s="136"/>
      <c r="AG151" s="108"/>
    </row>
    <row r="152" spans="21:33" s="84" customFormat="1" ht="15" customHeight="1" x14ac:dyDescent="0.2">
      <c r="U152" s="121"/>
      <c r="V152" s="121"/>
      <c r="W152" s="121"/>
      <c r="X152" s="121"/>
      <c r="Y152" s="121"/>
      <c r="Z152" s="121"/>
      <c r="AA152" s="121"/>
      <c r="AB152" s="121"/>
      <c r="AC152" s="121"/>
      <c r="AD152" s="121"/>
      <c r="AE152" s="136"/>
      <c r="AF152" s="136"/>
      <c r="AG152" s="108"/>
    </row>
    <row r="153" spans="21:33" s="84" customFormat="1" ht="15" customHeight="1" x14ac:dyDescent="0.2">
      <c r="U153" s="121"/>
      <c r="V153" s="121"/>
      <c r="W153" s="121"/>
      <c r="X153" s="121"/>
      <c r="Y153" s="121"/>
      <c r="Z153" s="121"/>
      <c r="AA153" s="121"/>
      <c r="AB153" s="121"/>
      <c r="AC153" s="121"/>
      <c r="AD153" s="121"/>
      <c r="AE153" s="136"/>
      <c r="AF153" s="136"/>
      <c r="AG153" s="108"/>
    </row>
    <row r="154" spans="21:33" s="84" customFormat="1" ht="15" customHeight="1" x14ac:dyDescent="0.2">
      <c r="U154" s="121"/>
      <c r="V154" s="121"/>
      <c r="W154" s="121"/>
      <c r="X154" s="121"/>
      <c r="Y154" s="121"/>
      <c r="Z154" s="121"/>
      <c r="AA154" s="121"/>
      <c r="AB154" s="121"/>
      <c r="AC154" s="121"/>
      <c r="AD154" s="121"/>
      <c r="AE154" s="136"/>
      <c r="AF154" s="136"/>
      <c r="AG154" s="108"/>
    </row>
    <row r="155" spans="21:33" s="84" customFormat="1" ht="15" customHeight="1" x14ac:dyDescent="0.2">
      <c r="U155" s="121"/>
      <c r="V155" s="121"/>
      <c r="W155" s="121"/>
      <c r="X155" s="121"/>
      <c r="Y155" s="121"/>
      <c r="Z155" s="121"/>
      <c r="AA155" s="121"/>
      <c r="AB155" s="121"/>
      <c r="AC155" s="121"/>
      <c r="AD155" s="121"/>
      <c r="AE155" s="136"/>
      <c r="AF155" s="136"/>
      <c r="AG155" s="108"/>
    </row>
    <row r="156" spans="21:33" s="84" customFormat="1" ht="15" customHeight="1" x14ac:dyDescent="0.2">
      <c r="U156" s="121"/>
      <c r="V156" s="121"/>
      <c r="W156" s="121"/>
      <c r="X156" s="121"/>
      <c r="Y156" s="121"/>
      <c r="Z156" s="121"/>
      <c r="AA156" s="121"/>
      <c r="AB156" s="121"/>
      <c r="AC156" s="121"/>
      <c r="AD156" s="121"/>
      <c r="AE156" s="136"/>
      <c r="AF156" s="136"/>
      <c r="AG156" s="108"/>
    </row>
    <row r="157" spans="21:33" s="84" customFormat="1" ht="15" customHeight="1" x14ac:dyDescent="0.2">
      <c r="U157" s="121"/>
      <c r="V157" s="121"/>
      <c r="W157" s="121"/>
      <c r="X157" s="121"/>
      <c r="Y157" s="121"/>
      <c r="Z157" s="121"/>
      <c r="AA157" s="121"/>
      <c r="AB157" s="121"/>
      <c r="AC157" s="121"/>
      <c r="AD157" s="121"/>
      <c r="AE157" s="136"/>
      <c r="AF157" s="136"/>
      <c r="AG157" s="108"/>
    </row>
    <row r="158" spans="21:33" s="84" customFormat="1" ht="15" customHeight="1" x14ac:dyDescent="0.2">
      <c r="U158" s="121"/>
      <c r="V158" s="121"/>
      <c r="W158" s="121"/>
      <c r="X158" s="121"/>
      <c r="Y158" s="121"/>
      <c r="Z158" s="121"/>
      <c r="AA158" s="121"/>
      <c r="AB158" s="121"/>
      <c r="AC158" s="121"/>
      <c r="AD158" s="121"/>
      <c r="AE158" s="136"/>
      <c r="AF158" s="136"/>
      <c r="AG158" s="108"/>
    </row>
    <row r="159" spans="21:33" s="84" customFormat="1" ht="15" customHeight="1" x14ac:dyDescent="0.2">
      <c r="U159" s="121"/>
      <c r="V159" s="121"/>
      <c r="W159" s="121"/>
      <c r="X159" s="121"/>
      <c r="Y159" s="121"/>
      <c r="Z159" s="121"/>
      <c r="AA159" s="121"/>
      <c r="AB159" s="121"/>
      <c r="AC159" s="121"/>
      <c r="AD159" s="121"/>
      <c r="AE159" s="136"/>
      <c r="AF159" s="136"/>
      <c r="AG159" s="108"/>
    </row>
    <row r="160" spans="21:33" s="84" customFormat="1" ht="15" customHeight="1" x14ac:dyDescent="0.2">
      <c r="U160" s="121"/>
      <c r="V160" s="121"/>
      <c r="W160" s="121"/>
      <c r="X160" s="121"/>
      <c r="Y160" s="121"/>
      <c r="Z160" s="121"/>
      <c r="AA160" s="121"/>
      <c r="AB160" s="121"/>
      <c r="AC160" s="121"/>
      <c r="AD160" s="121"/>
      <c r="AE160" s="136"/>
      <c r="AF160" s="136"/>
      <c r="AG160" s="108"/>
    </row>
    <row r="161" spans="21:33" s="84" customFormat="1" ht="15" customHeight="1" x14ac:dyDescent="0.2">
      <c r="U161" s="121"/>
      <c r="V161" s="121"/>
      <c r="W161" s="121"/>
      <c r="X161" s="121"/>
      <c r="Y161" s="121"/>
      <c r="Z161" s="121"/>
      <c r="AA161" s="121"/>
      <c r="AB161" s="121"/>
      <c r="AC161" s="121"/>
      <c r="AD161" s="121"/>
      <c r="AE161" s="136"/>
      <c r="AF161" s="136"/>
      <c r="AG161" s="108"/>
    </row>
    <row r="162" spans="21:33" s="84" customFormat="1" ht="15" customHeight="1" x14ac:dyDescent="0.2">
      <c r="U162" s="121"/>
      <c r="V162" s="121"/>
      <c r="W162" s="121"/>
      <c r="X162" s="121"/>
      <c r="Y162" s="121"/>
      <c r="Z162" s="121"/>
      <c r="AA162" s="121"/>
      <c r="AB162" s="121"/>
      <c r="AC162" s="121"/>
      <c r="AD162" s="121"/>
      <c r="AE162" s="136"/>
      <c r="AF162" s="136"/>
      <c r="AG162" s="108"/>
    </row>
    <row r="163" spans="21:33" s="84" customFormat="1" ht="15" customHeight="1" x14ac:dyDescent="0.2">
      <c r="U163" s="121"/>
      <c r="V163" s="121"/>
      <c r="W163" s="121"/>
      <c r="X163" s="121"/>
      <c r="Y163" s="121"/>
      <c r="Z163" s="121"/>
      <c r="AA163" s="121"/>
      <c r="AB163" s="121"/>
      <c r="AC163" s="121"/>
      <c r="AD163" s="121"/>
      <c r="AE163" s="136"/>
      <c r="AF163" s="136"/>
      <c r="AG163" s="108"/>
    </row>
    <row r="164" spans="21:33" s="84" customFormat="1" ht="15" customHeight="1" x14ac:dyDescent="0.2">
      <c r="U164" s="121"/>
      <c r="V164" s="121"/>
      <c r="W164" s="121"/>
      <c r="X164" s="121"/>
      <c r="Y164" s="121"/>
      <c r="Z164" s="121"/>
      <c r="AA164" s="121"/>
      <c r="AB164" s="121"/>
      <c r="AC164" s="121"/>
      <c r="AD164" s="121"/>
      <c r="AE164" s="136"/>
      <c r="AF164" s="136"/>
      <c r="AG164" s="108"/>
    </row>
    <row r="165" spans="21:33" s="84" customFormat="1" ht="15" customHeight="1" x14ac:dyDescent="0.2">
      <c r="U165" s="121"/>
      <c r="V165" s="121"/>
      <c r="W165" s="121"/>
      <c r="X165" s="121"/>
      <c r="Y165" s="121"/>
      <c r="Z165" s="121"/>
      <c r="AA165" s="121"/>
      <c r="AB165" s="121"/>
      <c r="AC165" s="121"/>
      <c r="AD165" s="121"/>
      <c r="AE165" s="136"/>
      <c r="AF165" s="136"/>
      <c r="AG165" s="108"/>
    </row>
    <row r="166" spans="21:33" s="84" customFormat="1" ht="15" customHeight="1" x14ac:dyDescent="0.2">
      <c r="U166" s="121"/>
      <c r="V166" s="121"/>
      <c r="W166" s="121"/>
      <c r="X166" s="121"/>
      <c r="Y166" s="121"/>
      <c r="Z166" s="121"/>
      <c r="AA166" s="121"/>
      <c r="AB166" s="121"/>
      <c r="AC166" s="121"/>
      <c r="AD166" s="121"/>
      <c r="AE166" s="136"/>
      <c r="AF166" s="136"/>
      <c r="AG166" s="108"/>
    </row>
    <row r="167" spans="21:33" s="84" customFormat="1" ht="15" customHeight="1" x14ac:dyDescent="0.2">
      <c r="U167" s="121"/>
      <c r="V167" s="121"/>
      <c r="W167" s="121"/>
      <c r="X167" s="121"/>
      <c r="Y167" s="121"/>
      <c r="Z167" s="121"/>
      <c r="AA167" s="121"/>
      <c r="AB167" s="121"/>
      <c r="AC167" s="121"/>
      <c r="AD167" s="121"/>
      <c r="AE167" s="136"/>
      <c r="AF167" s="136"/>
      <c r="AG167" s="108"/>
    </row>
    <row r="168" spans="21:33" s="84" customFormat="1" ht="15" customHeight="1" x14ac:dyDescent="0.2">
      <c r="U168" s="121"/>
      <c r="V168" s="121"/>
      <c r="W168" s="121"/>
      <c r="X168" s="121"/>
      <c r="Y168" s="121"/>
      <c r="Z168" s="121"/>
      <c r="AA168" s="121"/>
      <c r="AB168" s="121"/>
      <c r="AC168" s="121"/>
      <c r="AD168" s="121"/>
      <c r="AE168" s="136"/>
      <c r="AF168" s="136"/>
      <c r="AG168" s="108"/>
    </row>
    <row r="169" spans="21:33" s="84" customFormat="1" ht="15" customHeight="1" x14ac:dyDescent="0.2">
      <c r="U169" s="121"/>
      <c r="V169" s="121"/>
      <c r="W169" s="121"/>
      <c r="X169" s="121"/>
      <c r="Y169" s="121"/>
      <c r="Z169" s="121"/>
      <c r="AA169" s="121"/>
      <c r="AB169" s="121"/>
      <c r="AC169" s="121"/>
      <c r="AD169" s="121"/>
      <c r="AE169" s="136"/>
      <c r="AF169" s="136"/>
      <c r="AG169" s="108"/>
    </row>
    <row r="170" spans="21:33" s="84" customFormat="1" ht="15" customHeight="1" x14ac:dyDescent="0.2">
      <c r="U170" s="121"/>
      <c r="V170" s="121"/>
      <c r="W170" s="121"/>
      <c r="X170" s="121"/>
      <c r="Y170" s="121"/>
      <c r="Z170" s="121"/>
      <c r="AA170" s="121"/>
      <c r="AB170" s="121"/>
      <c r="AC170" s="121"/>
      <c r="AD170" s="121"/>
      <c r="AE170" s="136"/>
      <c r="AF170" s="136"/>
      <c r="AG170" s="108"/>
    </row>
    <row r="171" spans="21:33" s="84" customFormat="1" ht="15" customHeight="1" x14ac:dyDescent="0.2">
      <c r="U171" s="121"/>
      <c r="V171" s="121"/>
      <c r="W171" s="121"/>
      <c r="X171" s="121"/>
      <c r="Y171" s="121"/>
      <c r="Z171" s="121"/>
      <c r="AA171" s="121"/>
      <c r="AB171" s="121"/>
      <c r="AC171" s="121"/>
      <c r="AD171" s="121"/>
      <c r="AE171" s="136"/>
      <c r="AF171" s="136"/>
      <c r="AG171" s="108"/>
    </row>
    <row r="172" spans="21:33" s="84" customFormat="1" ht="15" customHeight="1" x14ac:dyDescent="0.2">
      <c r="U172" s="121"/>
      <c r="V172" s="121"/>
      <c r="W172" s="121"/>
      <c r="X172" s="121"/>
      <c r="Y172" s="121"/>
      <c r="Z172" s="121"/>
      <c r="AA172" s="121"/>
      <c r="AB172" s="121"/>
      <c r="AC172" s="121"/>
      <c r="AD172" s="121"/>
      <c r="AE172" s="136"/>
      <c r="AF172" s="136"/>
      <c r="AG172" s="108"/>
    </row>
    <row r="173" spans="21:33" s="84" customFormat="1" ht="15" customHeight="1" x14ac:dyDescent="0.2">
      <c r="U173" s="121"/>
      <c r="V173" s="121"/>
      <c r="W173" s="121"/>
      <c r="X173" s="121"/>
      <c r="Y173" s="121"/>
      <c r="Z173" s="121"/>
      <c r="AA173" s="121"/>
      <c r="AB173" s="121"/>
      <c r="AC173" s="121"/>
      <c r="AD173" s="121"/>
      <c r="AE173" s="136"/>
      <c r="AF173" s="136"/>
      <c r="AG173" s="108"/>
    </row>
    <row r="174" spans="21:33" s="84" customFormat="1" ht="15" customHeight="1" x14ac:dyDescent="0.2">
      <c r="U174" s="121"/>
      <c r="V174" s="121"/>
      <c r="W174" s="121"/>
      <c r="X174" s="121"/>
      <c r="Y174" s="121"/>
      <c r="Z174" s="121"/>
      <c r="AA174" s="121"/>
      <c r="AB174" s="121"/>
      <c r="AC174" s="121"/>
      <c r="AD174" s="121"/>
      <c r="AE174" s="136"/>
      <c r="AF174" s="136"/>
      <c r="AG174" s="108"/>
    </row>
    <row r="175" spans="21:33" s="84" customFormat="1" ht="15" customHeight="1" x14ac:dyDescent="0.2">
      <c r="U175" s="121"/>
      <c r="V175" s="121"/>
      <c r="W175" s="121"/>
      <c r="X175" s="121"/>
      <c r="Y175" s="121"/>
      <c r="Z175" s="121"/>
      <c r="AA175" s="121"/>
      <c r="AB175" s="121"/>
      <c r="AC175" s="121"/>
      <c r="AD175" s="121"/>
      <c r="AE175" s="136"/>
      <c r="AF175" s="136"/>
      <c r="AG175" s="108"/>
    </row>
    <row r="176" spans="21:33" s="84" customFormat="1" ht="15" customHeight="1" x14ac:dyDescent="0.2">
      <c r="U176" s="121"/>
      <c r="V176" s="121"/>
      <c r="W176" s="121"/>
      <c r="X176" s="121"/>
      <c r="Y176" s="121"/>
      <c r="Z176" s="121"/>
      <c r="AA176" s="121"/>
      <c r="AB176" s="121"/>
      <c r="AC176" s="121"/>
      <c r="AD176" s="121"/>
      <c r="AE176" s="136"/>
      <c r="AF176" s="136"/>
      <c r="AG176" s="108"/>
    </row>
    <row r="177" spans="21:33" s="84" customFormat="1" ht="15" customHeight="1" x14ac:dyDescent="0.2">
      <c r="U177" s="121"/>
      <c r="V177" s="121"/>
      <c r="W177" s="121"/>
      <c r="X177" s="121"/>
      <c r="Y177" s="121"/>
      <c r="Z177" s="121"/>
      <c r="AA177" s="121"/>
      <c r="AB177" s="121"/>
      <c r="AC177" s="121"/>
      <c r="AD177" s="121"/>
      <c r="AE177" s="136"/>
      <c r="AF177" s="136"/>
      <c r="AG177" s="108"/>
    </row>
    <row r="178" spans="21:33" s="84" customFormat="1" ht="15" customHeight="1" x14ac:dyDescent="0.2">
      <c r="U178" s="121"/>
      <c r="V178" s="121"/>
      <c r="W178" s="121"/>
      <c r="X178" s="121"/>
      <c r="Y178" s="121"/>
      <c r="Z178" s="121"/>
      <c r="AA178" s="121"/>
      <c r="AB178" s="121"/>
      <c r="AC178" s="121"/>
      <c r="AD178" s="121"/>
      <c r="AE178" s="136"/>
      <c r="AF178" s="136"/>
      <c r="AG178" s="108"/>
    </row>
    <row r="179" spans="21:33" s="84" customFormat="1" ht="15" customHeight="1" x14ac:dyDescent="0.2">
      <c r="U179" s="121"/>
      <c r="V179" s="121"/>
      <c r="W179" s="121"/>
      <c r="X179" s="121"/>
      <c r="Y179" s="121"/>
      <c r="Z179" s="121"/>
      <c r="AA179" s="121"/>
      <c r="AB179" s="121"/>
      <c r="AC179" s="121"/>
      <c r="AD179" s="121"/>
      <c r="AE179" s="136"/>
      <c r="AF179" s="136"/>
      <c r="AG179" s="108"/>
    </row>
    <row r="180" spans="21:33" s="84" customFormat="1" ht="15" customHeight="1" x14ac:dyDescent="0.2">
      <c r="U180" s="121"/>
      <c r="V180" s="121"/>
      <c r="W180" s="121"/>
      <c r="X180" s="121"/>
      <c r="Y180" s="121"/>
      <c r="Z180" s="121"/>
      <c r="AA180" s="121"/>
      <c r="AB180" s="121"/>
      <c r="AC180" s="121"/>
      <c r="AD180" s="121"/>
      <c r="AE180" s="136"/>
      <c r="AF180" s="136"/>
      <c r="AG180" s="108"/>
    </row>
    <row r="181" spans="21:33" s="84" customFormat="1" ht="15" customHeight="1" x14ac:dyDescent="0.2">
      <c r="U181" s="121"/>
      <c r="V181" s="121"/>
      <c r="W181" s="121"/>
      <c r="X181" s="121"/>
      <c r="Y181" s="121"/>
      <c r="Z181" s="121"/>
      <c r="AA181" s="121"/>
      <c r="AB181" s="121"/>
      <c r="AC181" s="121"/>
      <c r="AD181" s="121"/>
      <c r="AE181" s="136"/>
      <c r="AF181" s="136"/>
      <c r="AG181" s="108"/>
    </row>
    <row r="182" spans="21:33" s="84" customFormat="1" ht="15" customHeight="1" x14ac:dyDescent="0.2">
      <c r="U182" s="121"/>
      <c r="V182" s="121"/>
      <c r="W182" s="121"/>
      <c r="X182" s="121"/>
      <c r="Y182" s="121"/>
      <c r="Z182" s="121"/>
      <c r="AA182" s="121"/>
      <c r="AB182" s="121"/>
      <c r="AC182" s="121"/>
      <c r="AD182" s="121"/>
      <c r="AE182" s="136"/>
      <c r="AF182" s="136"/>
      <c r="AG182" s="108"/>
    </row>
    <row r="183" spans="21:33" s="84" customFormat="1" ht="15" customHeight="1" x14ac:dyDescent="0.2">
      <c r="U183" s="121"/>
      <c r="V183" s="121"/>
      <c r="W183" s="121"/>
      <c r="X183" s="121"/>
      <c r="Y183" s="121"/>
      <c r="Z183" s="121"/>
      <c r="AA183" s="121"/>
      <c r="AB183" s="121"/>
      <c r="AC183" s="121"/>
      <c r="AD183" s="121"/>
      <c r="AE183" s="136"/>
      <c r="AF183" s="136"/>
      <c r="AG183" s="108"/>
    </row>
    <row r="184" spans="21:33" s="84" customFormat="1" ht="15" customHeight="1" x14ac:dyDescent="0.2">
      <c r="U184" s="121"/>
      <c r="V184" s="121"/>
      <c r="W184" s="121"/>
      <c r="X184" s="121"/>
      <c r="Y184" s="121"/>
      <c r="Z184" s="121"/>
      <c r="AA184" s="121"/>
      <c r="AB184" s="121"/>
      <c r="AC184" s="121"/>
      <c r="AD184" s="121"/>
      <c r="AE184" s="136"/>
      <c r="AF184" s="136"/>
      <c r="AG184" s="108"/>
    </row>
    <row r="185" spans="21:33" s="84" customFormat="1" ht="15" customHeight="1" x14ac:dyDescent="0.2">
      <c r="U185" s="121"/>
      <c r="V185" s="121"/>
      <c r="W185" s="121"/>
      <c r="X185" s="121"/>
      <c r="Y185" s="121"/>
      <c r="Z185" s="121"/>
      <c r="AA185" s="121"/>
      <c r="AB185" s="121"/>
      <c r="AC185" s="121"/>
      <c r="AD185" s="121"/>
      <c r="AE185" s="136"/>
      <c r="AF185" s="136"/>
      <c r="AG185" s="108"/>
    </row>
    <row r="186" spans="21:33" s="84" customFormat="1" ht="15" customHeight="1" x14ac:dyDescent="0.2">
      <c r="U186" s="121"/>
      <c r="V186" s="121"/>
      <c r="W186" s="121"/>
      <c r="X186" s="121"/>
      <c r="Y186" s="121"/>
      <c r="Z186" s="121"/>
      <c r="AA186" s="121"/>
      <c r="AB186" s="121"/>
      <c r="AC186" s="121"/>
      <c r="AD186" s="121"/>
      <c r="AE186" s="136"/>
      <c r="AF186" s="136"/>
      <c r="AG186" s="108"/>
    </row>
    <row r="187" spans="21:33" s="84" customFormat="1" ht="15" customHeight="1" x14ac:dyDescent="0.2">
      <c r="U187" s="121"/>
      <c r="V187" s="121"/>
      <c r="W187" s="121"/>
      <c r="X187" s="121"/>
      <c r="Y187" s="121"/>
      <c r="Z187" s="121"/>
      <c r="AA187" s="121"/>
      <c r="AB187" s="121"/>
      <c r="AC187" s="121"/>
      <c r="AD187" s="121"/>
      <c r="AE187" s="136"/>
      <c r="AF187" s="136"/>
      <c r="AG187" s="108"/>
    </row>
    <row r="188" spans="21:33" s="84" customFormat="1" ht="15" customHeight="1" x14ac:dyDescent="0.2">
      <c r="U188" s="121"/>
      <c r="V188" s="121"/>
      <c r="W188" s="121"/>
      <c r="X188" s="121"/>
      <c r="Y188" s="121"/>
      <c r="Z188" s="121"/>
      <c r="AA188" s="121"/>
      <c r="AB188" s="121"/>
      <c r="AC188" s="121"/>
      <c r="AD188" s="121"/>
      <c r="AE188" s="136"/>
      <c r="AF188" s="136"/>
      <c r="AG188" s="108"/>
    </row>
    <row r="189" spans="21:33" s="84" customFormat="1" ht="15" customHeight="1" x14ac:dyDescent="0.2">
      <c r="U189" s="121"/>
      <c r="V189" s="121"/>
      <c r="W189" s="121"/>
      <c r="X189" s="121"/>
      <c r="Y189" s="121"/>
      <c r="Z189" s="121"/>
      <c r="AA189" s="121"/>
      <c r="AB189" s="121"/>
      <c r="AC189" s="121"/>
      <c r="AD189" s="121"/>
      <c r="AE189" s="136"/>
      <c r="AF189" s="136"/>
      <c r="AG189" s="108"/>
    </row>
    <row r="190" spans="21:33" s="84" customFormat="1" ht="15" customHeight="1" x14ac:dyDescent="0.2">
      <c r="U190" s="121"/>
      <c r="V190" s="121"/>
      <c r="W190" s="121"/>
      <c r="X190" s="136"/>
      <c r="Y190" s="136"/>
      <c r="Z190" s="136"/>
      <c r="AA190" s="136"/>
      <c r="AB190" s="136"/>
      <c r="AC190" s="136"/>
      <c r="AD190" s="136"/>
      <c r="AE190" s="136"/>
      <c r="AF190" s="136"/>
      <c r="AG190" s="108"/>
    </row>
    <row r="191" spans="21:33" s="84" customFormat="1" ht="15" customHeight="1" x14ac:dyDescent="0.25">
      <c r="U191" s="166"/>
      <c r="V191" s="136"/>
      <c r="W191" s="136"/>
      <c r="X191" s="136"/>
      <c r="Y191" s="136"/>
      <c r="Z191" s="136"/>
      <c r="AA191" s="136"/>
      <c r="AB191" s="136"/>
      <c r="AC191" s="136"/>
      <c r="AD191" s="136"/>
      <c r="AE191" s="136"/>
      <c r="AF191" s="136"/>
      <c r="AG191" s="108"/>
    </row>
    <row r="192" spans="21:33" s="84" customFormat="1" ht="15" customHeight="1" x14ac:dyDescent="0.25">
      <c r="U192" s="166"/>
      <c r="V192" s="136"/>
      <c r="W192" s="136"/>
      <c r="X192" s="136"/>
      <c r="Y192" s="136"/>
      <c r="Z192" s="136"/>
      <c r="AA192" s="136"/>
      <c r="AB192" s="136"/>
      <c r="AC192" s="136"/>
      <c r="AD192" s="136"/>
      <c r="AE192" s="136"/>
      <c r="AF192" s="136"/>
      <c r="AG192" s="108"/>
    </row>
    <row r="193" spans="33:33" s="84" customFormat="1" ht="15" customHeight="1" x14ac:dyDescent="0.2">
      <c r="AG193" s="108"/>
    </row>
    <row r="194" spans="33:33" s="84" customFormat="1" ht="15" customHeight="1" x14ac:dyDescent="0.2">
      <c r="AG194" s="108"/>
    </row>
    <row r="195" spans="33:33" s="84" customFormat="1" ht="15" customHeight="1" x14ac:dyDescent="0.2">
      <c r="AG195" s="108"/>
    </row>
    <row r="196" spans="33:33" s="84" customFormat="1" ht="15" customHeight="1" x14ac:dyDescent="0.2">
      <c r="AG196" s="108"/>
    </row>
    <row r="197" spans="33:33" s="84" customFormat="1" ht="15" customHeight="1" x14ac:dyDescent="0.2">
      <c r="AG197" s="108"/>
    </row>
    <row r="198" spans="33:33" s="84" customFormat="1" ht="15" customHeight="1" x14ac:dyDescent="0.2">
      <c r="AG198" s="108"/>
    </row>
    <row r="199" spans="33:33" s="84" customFormat="1" ht="15" customHeight="1" x14ac:dyDescent="0.2">
      <c r="AG199" s="108"/>
    </row>
    <row r="200" spans="33:33" s="84" customFormat="1" ht="15" customHeight="1" x14ac:dyDescent="0.2">
      <c r="AG200" s="108"/>
    </row>
    <row r="201" spans="33:33" s="84" customFormat="1" ht="15" customHeight="1" x14ac:dyDescent="0.2">
      <c r="AG201" s="108"/>
    </row>
    <row r="202" spans="33:33" s="84" customFormat="1" ht="15" customHeight="1" x14ac:dyDescent="0.2">
      <c r="AG202" s="108"/>
    </row>
    <row r="203" spans="33:33" s="84" customFormat="1" ht="15" customHeight="1" x14ac:dyDescent="0.2">
      <c r="AG203" s="108"/>
    </row>
    <row r="204" spans="33:33" s="84" customFormat="1" ht="15" customHeight="1" x14ac:dyDescent="0.2">
      <c r="AG204" s="108"/>
    </row>
    <row r="205" spans="33:33" s="84" customFormat="1" ht="15" customHeight="1" x14ac:dyDescent="0.2">
      <c r="AG205" s="108"/>
    </row>
    <row r="206" spans="33:33" s="84" customFormat="1" ht="15" customHeight="1" x14ac:dyDescent="0.2">
      <c r="AG206" s="108"/>
    </row>
    <row r="207" spans="33:33" s="84" customFormat="1" ht="15" customHeight="1" x14ac:dyDescent="0.2">
      <c r="AG207" s="108"/>
    </row>
    <row r="208" spans="33:33" s="84" customFormat="1" ht="15" customHeight="1" x14ac:dyDescent="0.2">
      <c r="AG208" s="108"/>
    </row>
    <row r="209" spans="33:33" s="84" customFormat="1" ht="15" customHeight="1" x14ac:dyDescent="0.2">
      <c r="AG209" s="108"/>
    </row>
    <row r="210" spans="33:33" s="84" customFormat="1" ht="15" customHeight="1" x14ac:dyDescent="0.2">
      <c r="AG210" s="108"/>
    </row>
    <row r="211" spans="33:33" s="84" customFormat="1" ht="15" customHeight="1" x14ac:dyDescent="0.2">
      <c r="AG211" s="108"/>
    </row>
    <row r="212" spans="33:33" s="84" customFormat="1" ht="15" customHeight="1" x14ac:dyDescent="0.2">
      <c r="AG212" s="108"/>
    </row>
    <row r="213" spans="33:33" s="84" customFormat="1" ht="15" customHeight="1" x14ac:dyDescent="0.2">
      <c r="AG213" s="108"/>
    </row>
    <row r="214" spans="33:33" s="84" customFormat="1" ht="15" customHeight="1" x14ac:dyDescent="0.2">
      <c r="AG214" s="108"/>
    </row>
    <row r="215" spans="33:33" s="84" customFormat="1" ht="15" customHeight="1" x14ac:dyDescent="0.2">
      <c r="AG215" s="108"/>
    </row>
    <row r="216" spans="33:33" s="84" customFormat="1" ht="15" customHeight="1" x14ac:dyDescent="0.2">
      <c r="AG216" s="108"/>
    </row>
    <row r="217" spans="33:33" s="84" customFormat="1" ht="15" customHeight="1" x14ac:dyDescent="0.2">
      <c r="AG217" s="108"/>
    </row>
    <row r="218" spans="33:33" s="84" customFormat="1" ht="15" customHeight="1" x14ac:dyDescent="0.2">
      <c r="AG218" s="108"/>
    </row>
    <row r="219" spans="33:33" s="84" customFormat="1" ht="15" customHeight="1" x14ac:dyDescent="0.2">
      <c r="AG219" s="108"/>
    </row>
    <row r="220" spans="33:33" s="84" customFormat="1" ht="15" customHeight="1" x14ac:dyDescent="0.2">
      <c r="AG220" s="108"/>
    </row>
    <row r="221" spans="33:33" s="84" customFormat="1" ht="15" customHeight="1" x14ac:dyDescent="0.2">
      <c r="AG221" s="108"/>
    </row>
    <row r="222" spans="33:33" s="84" customFormat="1" ht="15" customHeight="1" x14ac:dyDescent="0.2">
      <c r="AG222" s="108"/>
    </row>
    <row r="223" spans="33:33" s="84" customFormat="1" ht="15" customHeight="1" x14ac:dyDescent="0.2">
      <c r="AG223" s="108"/>
    </row>
    <row r="224" spans="33:33" s="84" customFormat="1" ht="15" customHeight="1" x14ac:dyDescent="0.2">
      <c r="AG224" s="108"/>
    </row>
    <row r="225" spans="33:33" s="84" customFormat="1" ht="15" customHeight="1" x14ac:dyDescent="0.2">
      <c r="AG225" s="108"/>
    </row>
    <row r="226" spans="33:33" s="84" customFormat="1" ht="15" customHeight="1" x14ac:dyDescent="0.2">
      <c r="AG226" s="108"/>
    </row>
    <row r="227" spans="33:33" s="84" customFormat="1" ht="15" customHeight="1" x14ac:dyDescent="0.2">
      <c r="AG227" s="108"/>
    </row>
    <row r="228" spans="33:33" s="84" customFormat="1" ht="15" customHeight="1" x14ac:dyDescent="0.2">
      <c r="AG228" s="108"/>
    </row>
    <row r="229" spans="33:33" s="84" customFormat="1" ht="15" customHeight="1" x14ac:dyDescent="0.2">
      <c r="AG229" s="108"/>
    </row>
    <row r="230" spans="33:33" s="84" customFormat="1" ht="15" customHeight="1" x14ac:dyDescent="0.2">
      <c r="AG230" s="108"/>
    </row>
    <row r="231" spans="33:33" s="84" customFormat="1" ht="15" customHeight="1" x14ac:dyDescent="0.2">
      <c r="AG231" s="108"/>
    </row>
    <row r="232" spans="33:33" s="84" customFormat="1" ht="15" customHeight="1" x14ac:dyDescent="0.2">
      <c r="AG232" s="108"/>
    </row>
    <row r="233" spans="33:33" s="84" customFormat="1" ht="15" customHeight="1" x14ac:dyDescent="0.2">
      <c r="AG233" s="108"/>
    </row>
    <row r="234" spans="33:33" s="84" customFormat="1" ht="15" customHeight="1" x14ac:dyDescent="0.2">
      <c r="AG234" s="108"/>
    </row>
    <row r="235" spans="33:33" s="84" customFormat="1" ht="15" customHeight="1" x14ac:dyDescent="0.2">
      <c r="AG235" s="108"/>
    </row>
    <row r="236" spans="33:33" s="84" customFormat="1" ht="15" customHeight="1" x14ac:dyDescent="0.2">
      <c r="AG236" s="108"/>
    </row>
    <row r="237" spans="33:33" s="84" customFormat="1" ht="15" customHeight="1" x14ac:dyDescent="0.2">
      <c r="AG237" s="108"/>
    </row>
    <row r="238" spans="33:33" s="84" customFormat="1" ht="15" customHeight="1" x14ac:dyDescent="0.2">
      <c r="AG238" s="108"/>
    </row>
    <row r="239" spans="33:33" s="84" customFormat="1" ht="15" customHeight="1" x14ac:dyDescent="0.2">
      <c r="AG239" s="108"/>
    </row>
    <row r="240" spans="33:33" s="84" customFormat="1" ht="15" customHeight="1" x14ac:dyDescent="0.2">
      <c r="AG240" s="108"/>
    </row>
    <row r="241" spans="33:33" s="84" customFormat="1" ht="15" customHeight="1" x14ac:dyDescent="0.2">
      <c r="AG241" s="1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Mestaruussarja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2019-01-14T16:52:09Z</dcterms:modified>
</cp:coreProperties>
</file>