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24" i="3" l="1"/>
  <c r="AQ24" i="3"/>
  <c r="AP24" i="3"/>
  <c r="AO24" i="3"/>
  <c r="AN24" i="3"/>
  <c r="AM24" i="3"/>
  <c r="AG24" i="3"/>
  <c r="AE24" i="3"/>
  <c r="I29" i="3" s="1"/>
  <c r="AD24" i="3"/>
  <c r="AC24" i="3"/>
  <c r="G29" i="3" s="1"/>
  <c r="AB24" i="3"/>
  <c r="AA24" i="3"/>
  <c r="E29" i="3" s="1"/>
  <c r="W24" i="3"/>
  <c r="U24" i="3"/>
  <c r="T24" i="3"/>
  <c r="S24" i="3"/>
  <c r="R24" i="3"/>
  <c r="Q24" i="3"/>
  <c r="K24" i="3"/>
  <c r="K28" i="3" s="1"/>
  <c r="I24" i="3"/>
  <c r="I28" i="3" s="1"/>
  <c r="I30" i="3" s="1"/>
  <c r="H24" i="3"/>
  <c r="H28" i="3" s="1"/>
  <c r="M28" i="3" s="1"/>
  <c r="G24" i="3"/>
  <c r="G28" i="3" s="1"/>
  <c r="G30" i="3" s="1"/>
  <c r="F24" i="3"/>
  <c r="F28" i="3" s="1"/>
  <c r="N28" i="3" s="1"/>
  <c r="E24" i="3"/>
  <c r="E28" i="3" s="1"/>
  <c r="E30" i="3" s="1"/>
  <c r="J24" i="3" l="1"/>
  <c r="L28" i="3"/>
  <c r="J28" i="3"/>
  <c r="O28" i="3"/>
  <c r="AR24" i="3"/>
  <c r="K29" i="3"/>
  <c r="K30" i="3" s="1"/>
  <c r="J30" i="3" s="1"/>
  <c r="F29" i="3"/>
  <c r="L29" i="3" s="1"/>
  <c r="H29" i="3"/>
  <c r="M29" i="3" s="1"/>
  <c r="O30" i="3"/>
  <c r="O29" i="3"/>
  <c r="AF24" i="3"/>
  <c r="J29" i="3" l="1"/>
  <c r="N29" i="3"/>
  <c r="H30" i="3"/>
  <c r="M30" i="3" s="1"/>
  <c r="F30" i="3"/>
  <c r="L30" i="3" l="1"/>
  <c r="N30" i="3"/>
</calcChain>
</file>

<file path=xl/sharedStrings.xml><?xml version="1.0" encoding="utf-8"?>
<sst xmlns="http://schemas.openxmlformats.org/spreadsheetml/2006/main" count="153" uniqueCount="66">
  <si>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</si>
  <si>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</si>
  <si>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</si>
  <si>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</si>
  <si>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</si>
  <si>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</si>
  <si>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</si>
  <si>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</si>
  <si>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</si>
  <si>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</si>
  <si>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</si>
  <si>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</si>
  <si>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</si>
  <si>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</si>
  <si>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</si>
  <si>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OsVa = Oulunsalon Vasama  (1910)</t>
  </si>
  <si>
    <t>YKKÖSPESIS</t>
  </si>
  <si>
    <t>KiimU = Kiimingin Urheilijat  (1938)</t>
  </si>
  <si>
    <t>14.</t>
  </si>
  <si>
    <t>MuPS</t>
  </si>
  <si>
    <t>Petri Leppänen</t>
  </si>
  <si>
    <t>OsVa</t>
  </si>
  <si>
    <t>KiimU</t>
  </si>
  <si>
    <t>21.2.1983   Tyrnävä</t>
  </si>
  <si>
    <t>MuPS = Muhoksen Pallo-Salamat  (1969),  kasvattajaseura</t>
  </si>
  <si>
    <t>4.</t>
  </si>
  <si>
    <t>6.</t>
  </si>
  <si>
    <t>7.</t>
  </si>
  <si>
    <t>2.</t>
  </si>
  <si>
    <t>10.</t>
  </si>
  <si>
    <t>3.</t>
  </si>
  <si>
    <t>5.</t>
  </si>
  <si>
    <t>9.</t>
  </si>
  <si>
    <t>1.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</si>
  <si>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</si>
  <si>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</si>
  <si>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</si>
  <si>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</si>
  <si>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</si>
  <si>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</si>
  <si>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</si>
  <si>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</si>
  <si>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</si>
  <si>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</si>
  <si>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</si>
  <si>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</si>
  <si>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</si>
  <si>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1997  Jyväskylä</t>
  </si>
  <si>
    <t xml:space="preserve">  2-4</t>
  </si>
  <si>
    <t>Länsi</t>
  </si>
  <si>
    <t>Pekka Itävalo</t>
  </si>
  <si>
    <t>999</t>
  </si>
  <si>
    <t xml:space="preserve"> ITÄ - LÄNSI - KORTTI</t>
  </si>
  <si>
    <t>IiU</t>
  </si>
  <si>
    <t>IiU = Iin Urheilijat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</si>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</sst>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7" fillId="6" borderId="4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6" t="s">
        <v>20</v>
      </c>
      <c r="C1" s="4"/>
      <c r="D1" s="5"/>
      <c r="E1" s="6" t="s">
        <v>23</v>
      </c>
      <c r="F1" s="66"/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66"/>
      <c r="AB1" s="66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16</v>
      </c>
      <c r="C2" s="38"/>
      <c r="D2" s="39"/>
      <c r="E2" s="11" t="s">
        <v>7</v>
      </c>
      <c r="F2" s="12"/>
      <c r="G2" s="12"/>
      <c r="H2" s="12"/>
      <c r="I2" s="18"/>
      <c r="J2" s="13"/>
      <c r="K2" s="67"/>
      <c r="L2" s="20" t="s">
        <v>55</v>
      </c>
      <c r="M2" s="12"/>
      <c r="N2" s="12"/>
      <c r="O2" s="19"/>
      <c r="P2" s="17"/>
      <c r="Q2" s="20" t="s">
        <v>56</v>
      </c>
      <c r="R2" s="12"/>
      <c r="S2" s="12"/>
      <c r="T2" s="12"/>
      <c r="U2" s="18"/>
      <c r="V2" s="19"/>
      <c r="W2" s="17"/>
      <c r="X2" s="68" t="s">
        <v>57</v>
      </c>
      <c r="Y2" s="69"/>
      <c r="Z2" s="70"/>
      <c r="AA2" s="11" t="s">
        <v>7</v>
      </c>
      <c r="AB2" s="12"/>
      <c r="AC2" s="12"/>
      <c r="AD2" s="12"/>
      <c r="AE2" s="18"/>
      <c r="AF2" s="13"/>
      <c r="AG2" s="67"/>
      <c r="AH2" s="20" t="s">
        <v>58</v>
      </c>
      <c r="AI2" s="12"/>
      <c r="AJ2" s="12"/>
      <c r="AK2" s="19"/>
      <c r="AL2" s="17"/>
      <c r="AM2" s="20" t="s">
        <v>56</v>
      </c>
      <c r="AN2" s="12"/>
      <c r="AO2" s="12"/>
      <c r="AP2" s="12"/>
      <c r="AQ2" s="18"/>
      <c r="AR2" s="19"/>
      <c r="AS2" s="7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1"/>
      <c r="L3" s="16" t="s">
        <v>4</v>
      </c>
      <c r="M3" s="16" t="s">
        <v>5</v>
      </c>
      <c r="N3" s="16" t="s">
        <v>59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1"/>
      <c r="AH3" s="16" t="s">
        <v>4</v>
      </c>
      <c r="AI3" s="16" t="s">
        <v>5</v>
      </c>
      <c r="AJ3" s="16" t="s">
        <v>59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2000</v>
      </c>
      <c r="C4" s="41" t="s">
        <v>18</v>
      </c>
      <c r="D4" s="72" t="s">
        <v>19</v>
      </c>
      <c r="E4" s="25">
        <v>1</v>
      </c>
      <c r="F4" s="25">
        <v>0</v>
      </c>
      <c r="G4" s="25">
        <v>0</v>
      </c>
      <c r="H4" s="40">
        <v>0</v>
      </c>
      <c r="I4" s="25">
        <v>0</v>
      </c>
      <c r="J4" s="73">
        <v>0</v>
      </c>
      <c r="K4" s="24">
        <v>2</v>
      </c>
      <c r="L4" s="74"/>
      <c r="M4" s="16"/>
      <c r="N4" s="16"/>
      <c r="O4" s="16"/>
      <c r="P4" s="21"/>
      <c r="Q4" s="25"/>
      <c r="R4" s="25"/>
      <c r="S4" s="40"/>
      <c r="T4" s="25"/>
      <c r="U4" s="25"/>
      <c r="V4" s="75"/>
      <c r="W4" s="24"/>
      <c r="X4" s="25"/>
      <c r="Y4" s="41"/>
      <c r="Z4" s="72"/>
      <c r="AA4" s="25"/>
      <c r="AB4" s="25"/>
      <c r="AC4" s="25"/>
      <c r="AD4" s="40"/>
      <c r="AE4" s="25"/>
      <c r="AF4" s="73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7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1"/>
      <c r="D5" s="72"/>
      <c r="E5" s="25"/>
      <c r="F5" s="25"/>
      <c r="G5" s="25"/>
      <c r="H5" s="40"/>
      <c r="I5" s="25"/>
      <c r="J5" s="73"/>
      <c r="K5" s="24"/>
      <c r="L5" s="74"/>
      <c r="M5" s="16"/>
      <c r="N5" s="16"/>
      <c r="O5" s="16"/>
      <c r="P5" s="21"/>
      <c r="Q5" s="25"/>
      <c r="R5" s="25"/>
      <c r="S5" s="40"/>
      <c r="T5" s="25"/>
      <c r="U5" s="25"/>
      <c r="V5" s="75"/>
      <c r="W5" s="24"/>
      <c r="X5" s="25">
        <v>2001</v>
      </c>
      <c r="Y5" s="25" t="s">
        <v>25</v>
      </c>
      <c r="Z5" s="72" t="s">
        <v>19</v>
      </c>
      <c r="AA5" s="25">
        <v>16</v>
      </c>
      <c r="AB5" s="25">
        <v>0</v>
      </c>
      <c r="AC5" s="25">
        <v>5</v>
      </c>
      <c r="AD5" s="25">
        <v>2</v>
      </c>
      <c r="AE5" s="25">
        <v>13</v>
      </c>
      <c r="AF5" s="31">
        <v>0.317</v>
      </c>
      <c r="AG5" s="97">
        <v>41</v>
      </c>
      <c r="AH5" s="16"/>
      <c r="AI5" s="16"/>
      <c r="AJ5" s="16"/>
      <c r="AK5" s="16"/>
      <c r="AL5" s="21"/>
      <c r="AM5" s="25">
        <v>2</v>
      </c>
      <c r="AN5" s="25">
        <v>0</v>
      </c>
      <c r="AO5" s="25">
        <v>2</v>
      </c>
      <c r="AP5" s="25">
        <v>0</v>
      </c>
      <c r="AQ5" s="25">
        <v>4</v>
      </c>
      <c r="AR5" s="76">
        <v>0.44440000000000002</v>
      </c>
      <c r="AS5" s="1">
        <v>9</v>
      </c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1"/>
      <c r="D6" s="72"/>
      <c r="E6" s="25"/>
      <c r="F6" s="25"/>
      <c r="G6" s="25"/>
      <c r="H6" s="40"/>
      <c r="I6" s="25"/>
      <c r="J6" s="73"/>
      <c r="K6" s="24"/>
      <c r="L6" s="74"/>
      <c r="M6" s="16"/>
      <c r="N6" s="16"/>
      <c r="O6" s="16"/>
      <c r="P6" s="21"/>
      <c r="Q6" s="25"/>
      <c r="R6" s="25"/>
      <c r="S6" s="40"/>
      <c r="T6" s="25"/>
      <c r="U6" s="25"/>
      <c r="V6" s="75"/>
      <c r="W6" s="24"/>
      <c r="X6" s="25">
        <v>2002</v>
      </c>
      <c r="Y6" s="25" t="s">
        <v>26</v>
      </c>
      <c r="Z6" s="72" t="s">
        <v>19</v>
      </c>
      <c r="AA6" s="25">
        <v>18</v>
      </c>
      <c r="AB6" s="25">
        <v>0</v>
      </c>
      <c r="AC6" s="25">
        <v>21</v>
      </c>
      <c r="AD6" s="25">
        <v>1</v>
      </c>
      <c r="AE6" s="25">
        <v>33</v>
      </c>
      <c r="AF6" s="31">
        <v>0.38819999999999999</v>
      </c>
      <c r="AG6" s="97">
        <v>85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76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1"/>
      <c r="D7" s="72"/>
      <c r="E7" s="25"/>
      <c r="F7" s="25"/>
      <c r="G7" s="25"/>
      <c r="H7" s="40"/>
      <c r="I7" s="25"/>
      <c r="J7" s="73"/>
      <c r="K7" s="24"/>
      <c r="L7" s="74"/>
      <c r="M7" s="16"/>
      <c r="N7" s="16"/>
      <c r="O7" s="16"/>
      <c r="P7" s="21"/>
      <c r="Q7" s="25"/>
      <c r="R7" s="25"/>
      <c r="S7" s="40"/>
      <c r="T7" s="25"/>
      <c r="U7" s="25"/>
      <c r="V7" s="75"/>
      <c r="W7" s="24"/>
      <c r="X7" s="25">
        <v>2003</v>
      </c>
      <c r="Y7" s="25" t="s">
        <v>28</v>
      </c>
      <c r="Z7" s="72" t="s">
        <v>19</v>
      </c>
      <c r="AA7" s="25">
        <v>16</v>
      </c>
      <c r="AB7" s="25">
        <v>2</v>
      </c>
      <c r="AC7" s="25">
        <v>36</v>
      </c>
      <c r="AD7" s="25">
        <v>3</v>
      </c>
      <c r="AE7" s="25">
        <v>54</v>
      </c>
      <c r="AF7" s="31">
        <v>0.51419999999999999</v>
      </c>
      <c r="AG7" s="97">
        <v>105</v>
      </c>
      <c r="AH7" s="25" t="s">
        <v>33</v>
      </c>
      <c r="AI7" s="16"/>
      <c r="AJ7" s="16" t="s">
        <v>26</v>
      </c>
      <c r="AK7" s="16"/>
      <c r="AL7" s="21"/>
      <c r="AM7" s="25">
        <v>4</v>
      </c>
      <c r="AN7" s="25">
        <v>0</v>
      </c>
      <c r="AO7" s="25">
        <v>6</v>
      </c>
      <c r="AP7" s="25">
        <v>0</v>
      </c>
      <c r="AQ7" s="25">
        <v>8</v>
      </c>
      <c r="AR7" s="76">
        <v>0.29620000000000002</v>
      </c>
      <c r="AS7" s="1">
        <v>27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1"/>
      <c r="D8" s="72"/>
      <c r="E8" s="25"/>
      <c r="F8" s="25"/>
      <c r="G8" s="25"/>
      <c r="H8" s="40"/>
      <c r="I8" s="25"/>
      <c r="J8" s="73"/>
      <c r="K8" s="24"/>
      <c r="L8" s="74"/>
      <c r="M8" s="16"/>
      <c r="N8" s="16"/>
      <c r="O8" s="16"/>
      <c r="P8" s="21"/>
      <c r="Q8" s="25"/>
      <c r="R8" s="25"/>
      <c r="S8" s="40"/>
      <c r="T8" s="25"/>
      <c r="U8" s="25"/>
      <c r="V8" s="75"/>
      <c r="W8" s="24"/>
      <c r="X8" s="25">
        <v>2004</v>
      </c>
      <c r="Y8" s="98" t="s">
        <v>27</v>
      </c>
      <c r="Z8" s="72" t="s">
        <v>19</v>
      </c>
      <c r="AA8" s="25">
        <v>11</v>
      </c>
      <c r="AB8" s="25">
        <v>2</v>
      </c>
      <c r="AC8" s="25">
        <v>26</v>
      </c>
      <c r="AD8" s="25">
        <v>4</v>
      </c>
      <c r="AE8" s="25">
        <v>45</v>
      </c>
      <c r="AF8" s="31">
        <v>0.53569999999999995</v>
      </c>
      <c r="AG8" s="97">
        <v>84</v>
      </c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76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1"/>
      <c r="D9" s="72"/>
      <c r="E9" s="25"/>
      <c r="F9" s="25"/>
      <c r="G9" s="25"/>
      <c r="H9" s="40"/>
      <c r="I9" s="25"/>
      <c r="J9" s="73"/>
      <c r="K9" s="24"/>
      <c r="L9" s="74"/>
      <c r="M9" s="16"/>
      <c r="N9" s="16"/>
      <c r="O9" s="16"/>
      <c r="P9" s="21"/>
      <c r="Q9" s="25"/>
      <c r="R9" s="25"/>
      <c r="S9" s="40"/>
      <c r="T9" s="25"/>
      <c r="U9" s="25"/>
      <c r="V9" s="75"/>
      <c r="W9" s="24"/>
      <c r="X9" s="25">
        <v>2005</v>
      </c>
      <c r="Y9" s="25" t="s">
        <v>29</v>
      </c>
      <c r="Z9" s="72" t="s">
        <v>19</v>
      </c>
      <c r="AA9" s="25">
        <v>18</v>
      </c>
      <c r="AB9" s="25">
        <v>0</v>
      </c>
      <c r="AC9" s="25">
        <v>28</v>
      </c>
      <c r="AD9" s="25">
        <v>0</v>
      </c>
      <c r="AE9" s="25">
        <v>49</v>
      </c>
      <c r="AF9" s="31">
        <v>0.37980000000000003</v>
      </c>
      <c r="AG9" s="97">
        <v>129</v>
      </c>
      <c r="AH9" s="16" t="s">
        <v>29</v>
      </c>
      <c r="AI9" s="16"/>
      <c r="AJ9" s="16"/>
      <c r="AK9" s="16"/>
      <c r="AL9" s="21"/>
      <c r="AM9" s="25"/>
      <c r="AN9" s="25"/>
      <c r="AO9" s="25"/>
      <c r="AP9" s="25"/>
      <c r="AQ9" s="25"/>
      <c r="AR9" s="76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1"/>
      <c r="D10" s="72"/>
      <c r="E10" s="25"/>
      <c r="F10" s="25"/>
      <c r="G10" s="25"/>
      <c r="H10" s="40"/>
      <c r="I10" s="25"/>
      <c r="J10" s="73"/>
      <c r="K10" s="24"/>
      <c r="L10" s="74"/>
      <c r="M10" s="16"/>
      <c r="N10" s="16"/>
      <c r="O10" s="16"/>
      <c r="P10" s="21"/>
      <c r="Q10" s="25"/>
      <c r="R10" s="25"/>
      <c r="S10" s="40"/>
      <c r="T10" s="25"/>
      <c r="U10" s="25"/>
      <c r="V10" s="75"/>
      <c r="W10" s="24"/>
      <c r="X10" s="25">
        <v>2006</v>
      </c>
      <c r="Y10" s="25" t="s">
        <v>32</v>
      </c>
      <c r="Z10" s="72" t="s">
        <v>21</v>
      </c>
      <c r="AA10" s="25">
        <v>18</v>
      </c>
      <c r="AB10" s="25">
        <v>0</v>
      </c>
      <c r="AC10" s="25">
        <v>33</v>
      </c>
      <c r="AD10" s="25">
        <v>2</v>
      </c>
      <c r="AE10" s="25">
        <v>56</v>
      </c>
      <c r="AF10" s="31">
        <v>0.45900000000000002</v>
      </c>
      <c r="AG10" s="97">
        <v>122</v>
      </c>
      <c r="AH10" s="16" t="s">
        <v>65</v>
      </c>
      <c r="AI10" s="16"/>
      <c r="AJ10" s="16"/>
      <c r="AK10" s="16"/>
      <c r="AL10" s="21"/>
      <c r="AM10" s="25"/>
      <c r="AN10" s="25"/>
      <c r="AO10" s="25"/>
      <c r="AP10" s="25"/>
      <c r="AQ10" s="25"/>
      <c r="AR10" s="76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1"/>
      <c r="D11" s="72"/>
      <c r="E11" s="25"/>
      <c r="F11" s="25"/>
      <c r="G11" s="25"/>
      <c r="H11" s="40"/>
      <c r="I11" s="25"/>
      <c r="J11" s="73"/>
      <c r="K11" s="24"/>
      <c r="L11" s="74"/>
      <c r="M11" s="16"/>
      <c r="N11" s="16"/>
      <c r="O11" s="16"/>
      <c r="P11" s="21"/>
      <c r="Q11" s="25"/>
      <c r="R11" s="25"/>
      <c r="S11" s="40"/>
      <c r="T11" s="25"/>
      <c r="U11" s="25"/>
      <c r="V11" s="75"/>
      <c r="W11" s="24"/>
      <c r="X11" s="25">
        <v>2007</v>
      </c>
      <c r="Y11" s="25" t="s">
        <v>28</v>
      </c>
      <c r="Z11" s="72" t="s">
        <v>19</v>
      </c>
      <c r="AA11" s="25">
        <v>18</v>
      </c>
      <c r="AB11" s="25">
        <v>1</v>
      </c>
      <c r="AC11" s="25">
        <v>38</v>
      </c>
      <c r="AD11" s="25">
        <v>3</v>
      </c>
      <c r="AE11" s="25">
        <v>58</v>
      </c>
      <c r="AF11" s="31">
        <v>0.42330000000000001</v>
      </c>
      <c r="AG11" s="97">
        <v>137</v>
      </c>
      <c r="AH11" s="16" t="s">
        <v>26</v>
      </c>
      <c r="AI11" s="16"/>
      <c r="AJ11" s="16"/>
      <c r="AK11" s="16"/>
      <c r="AL11" s="21"/>
      <c r="AM11" s="25">
        <v>4</v>
      </c>
      <c r="AN11" s="25">
        <v>0</v>
      </c>
      <c r="AO11" s="25">
        <v>2</v>
      </c>
      <c r="AP11" s="25">
        <v>0</v>
      </c>
      <c r="AQ11" s="25">
        <v>6</v>
      </c>
      <c r="AR11" s="76">
        <v>0.2727</v>
      </c>
      <c r="AS11" s="1">
        <v>22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1"/>
      <c r="D12" s="72"/>
      <c r="E12" s="25"/>
      <c r="F12" s="25"/>
      <c r="G12" s="25"/>
      <c r="H12" s="40"/>
      <c r="I12" s="25"/>
      <c r="J12" s="73"/>
      <c r="K12" s="24"/>
      <c r="L12" s="74"/>
      <c r="M12" s="16"/>
      <c r="N12" s="16"/>
      <c r="O12" s="16"/>
      <c r="P12" s="21"/>
      <c r="Q12" s="25"/>
      <c r="R12" s="25"/>
      <c r="S12" s="40"/>
      <c r="T12" s="25"/>
      <c r="U12" s="25"/>
      <c r="V12" s="75"/>
      <c r="W12" s="24"/>
      <c r="X12" s="25">
        <v>2008</v>
      </c>
      <c r="Y12" s="25" t="s">
        <v>30</v>
      </c>
      <c r="Z12" s="72" t="s">
        <v>19</v>
      </c>
      <c r="AA12" s="25">
        <v>9</v>
      </c>
      <c r="AB12" s="25">
        <v>0</v>
      </c>
      <c r="AC12" s="25">
        <v>11</v>
      </c>
      <c r="AD12" s="25">
        <v>1</v>
      </c>
      <c r="AE12" s="25">
        <v>17</v>
      </c>
      <c r="AF12" s="31">
        <v>0.36170000000000002</v>
      </c>
      <c r="AG12" s="97">
        <v>47</v>
      </c>
      <c r="AH12" s="16"/>
      <c r="AI12" s="16"/>
      <c r="AJ12" s="16"/>
      <c r="AK12" s="16"/>
      <c r="AL12" s="21"/>
      <c r="AM12" s="25">
        <v>3</v>
      </c>
      <c r="AN12" s="25">
        <v>0</v>
      </c>
      <c r="AO12" s="25">
        <v>3</v>
      </c>
      <c r="AP12" s="25">
        <v>0</v>
      </c>
      <c r="AQ12" s="25">
        <v>5</v>
      </c>
      <c r="AR12" s="76">
        <v>0.29409999999999997</v>
      </c>
      <c r="AS12" s="1">
        <v>17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1"/>
      <c r="D13" s="72"/>
      <c r="E13" s="25"/>
      <c r="F13" s="25"/>
      <c r="G13" s="25"/>
      <c r="H13" s="40"/>
      <c r="I13" s="25"/>
      <c r="J13" s="73"/>
      <c r="K13" s="24"/>
      <c r="L13" s="74"/>
      <c r="M13" s="16"/>
      <c r="N13" s="16"/>
      <c r="O13" s="16"/>
      <c r="P13" s="21"/>
      <c r="Q13" s="25"/>
      <c r="R13" s="25"/>
      <c r="S13" s="40"/>
      <c r="T13" s="25"/>
      <c r="U13" s="25"/>
      <c r="V13" s="75"/>
      <c r="W13" s="24"/>
      <c r="X13" s="25">
        <v>2009</v>
      </c>
      <c r="Y13" s="25" t="s">
        <v>26</v>
      </c>
      <c r="Z13" s="72" t="s">
        <v>19</v>
      </c>
      <c r="AA13" s="25">
        <v>9</v>
      </c>
      <c r="AB13" s="25">
        <v>1</v>
      </c>
      <c r="AC13" s="25">
        <v>18</v>
      </c>
      <c r="AD13" s="25">
        <v>3</v>
      </c>
      <c r="AE13" s="25">
        <v>30</v>
      </c>
      <c r="AF13" s="31">
        <v>0.5</v>
      </c>
      <c r="AG13" s="97">
        <v>60</v>
      </c>
      <c r="AH13" s="16" t="s">
        <v>65</v>
      </c>
      <c r="AI13" s="16"/>
      <c r="AJ13" s="16"/>
      <c r="AK13" s="16"/>
      <c r="AL13" s="21"/>
      <c r="AM13" s="25"/>
      <c r="AN13" s="25"/>
      <c r="AO13" s="25"/>
      <c r="AP13" s="25"/>
      <c r="AQ13" s="25"/>
      <c r="AR13" s="76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41"/>
      <c r="D14" s="72"/>
      <c r="E14" s="25"/>
      <c r="F14" s="25"/>
      <c r="G14" s="25"/>
      <c r="H14" s="40"/>
      <c r="I14" s="25"/>
      <c r="J14" s="73"/>
      <c r="K14" s="24"/>
      <c r="L14" s="74"/>
      <c r="M14" s="16"/>
      <c r="N14" s="16"/>
      <c r="O14" s="16"/>
      <c r="P14" s="21"/>
      <c r="Q14" s="25"/>
      <c r="R14" s="25"/>
      <c r="S14" s="40"/>
      <c r="T14" s="25"/>
      <c r="U14" s="25"/>
      <c r="V14" s="75"/>
      <c r="W14" s="24"/>
      <c r="X14" s="25">
        <v>2010</v>
      </c>
      <c r="Y14" s="25" t="s">
        <v>31</v>
      </c>
      <c r="Z14" s="72" t="s">
        <v>19</v>
      </c>
      <c r="AA14" s="25">
        <v>16</v>
      </c>
      <c r="AB14" s="25">
        <v>3</v>
      </c>
      <c r="AC14" s="25">
        <v>41</v>
      </c>
      <c r="AD14" s="25">
        <v>9</v>
      </c>
      <c r="AE14" s="25">
        <v>66</v>
      </c>
      <c r="AF14" s="31">
        <v>0.6</v>
      </c>
      <c r="AG14" s="97">
        <v>110</v>
      </c>
      <c r="AH14" s="25" t="s">
        <v>33</v>
      </c>
      <c r="AI14" s="16"/>
      <c r="AJ14" s="25" t="s">
        <v>33</v>
      </c>
      <c r="AK14" s="16"/>
      <c r="AL14" s="21"/>
      <c r="AM14" s="25"/>
      <c r="AN14" s="25"/>
      <c r="AO14" s="25"/>
      <c r="AP14" s="25"/>
      <c r="AQ14" s="25"/>
      <c r="AR14" s="76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41"/>
      <c r="D15" s="72"/>
      <c r="E15" s="25"/>
      <c r="F15" s="25"/>
      <c r="G15" s="25"/>
      <c r="H15" s="40"/>
      <c r="I15" s="25"/>
      <c r="J15" s="73"/>
      <c r="K15" s="24"/>
      <c r="L15" s="74"/>
      <c r="M15" s="16"/>
      <c r="N15" s="16"/>
      <c r="O15" s="16"/>
      <c r="P15" s="21"/>
      <c r="Q15" s="25"/>
      <c r="R15" s="25"/>
      <c r="S15" s="40"/>
      <c r="T15" s="25"/>
      <c r="U15" s="25"/>
      <c r="V15" s="75"/>
      <c r="W15" s="24"/>
      <c r="X15" s="25">
        <v>2011</v>
      </c>
      <c r="Y15" s="25" t="s">
        <v>31</v>
      </c>
      <c r="Z15" s="72" t="s">
        <v>22</v>
      </c>
      <c r="AA15" s="25">
        <v>17</v>
      </c>
      <c r="AB15" s="25">
        <v>0</v>
      </c>
      <c r="AC15" s="25">
        <v>39</v>
      </c>
      <c r="AD15" s="25">
        <v>3</v>
      </c>
      <c r="AE15" s="25">
        <v>55</v>
      </c>
      <c r="AF15" s="31">
        <v>0.52880000000000005</v>
      </c>
      <c r="AG15" s="97">
        <v>104</v>
      </c>
      <c r="AH15" s="16" t="s">
        <v>26</v>
      </c>
      <c r="AI15" s="16"/>
      <c r="AJ15" s="16"/>
      <c r="AK15" s="16"/>
      <c r="AL15" s="21"/>
      <c r="AM15" s="25"/>
      <c r="AN15" s="25"/>
      <c r="AO15" s="25"/>
      <c r="AP15" s="25"/>
      <c r="AQ15" s="25"/>
      <c r="AR15" s="76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41"/>
      <c r="D16" s="72"/>
      <c r="E16" s="25"/>
      <c r="F16" s="25"/>
      <c r="G16" s="25"/>
      <c r="H16" s="40"/>
      <c r="I16" s="25"/>
      <c r="J16" s="73"/>
      <c r="K16" s="24"/>
      <c r="L16" s="74"/>
      <c r="M16" s="16"/>
      <c r="N16" s="16"/>
      <c r="O16" s="16"/>
      <c r="P16" s="21"/>
      <c r="Q16" s="25"/>
      <c r="R16" s="25"/>
      <c r="S16" s="40"/>
      <c r="T16" s="25"/>
      <c r="U16" s="25"/>
      <c r="V16" s="75"/>
      <c r="W16" s="24"/>
      <c r="X16" s="25">
        <v>2012</v>
      </c>
      <c r="Y16" s="25" t="s">
        <v>28</v>
      </c>
      <c r="Z16" s="72" t="s">
        <v>22</v>
      </c>
      <c r="AA16" s="25">
        <v>18</v>
      </c>
      <c r="AB16" s="25">
        <v>1</v>
      </c>
      <c r="AC16" s="25">
        <v>54</v>
      </c>
      <c r="AD16" s="25">
        <v>3</v>
      </c>
      <c r="AE16" s="25">
        <v>72</v>
      </c>
      <c r="AF16" s="31">
        <v>0.48970000000000002</v>
      </c>
      <c r="AG16" s="97">
        <v>147</v>
      </c>
      <c r="AH16" s="25" t="s">
        <v>33</v>
      </c>
      <c r="AI16" s="16"/>
      <c r="AJ16" s="25" t="s">
        <v>33</v>
      </c>
      <c r="AK16" s="16"/>
      <c r="AL16" s="21"/>
      <c r="AM16" s="25">
        <v>6</v>
      </c>
      <c r="AN16" s="25">
        <v>0</v>
      </c>
      <c r="AO16" s="25">
        <v>10</v>
      </c>
      <c r="AP16" s="25">
        <v>1</v>
      </c>
      <c r="AQ16" s="25">
        <v>13</v>
      </c>
      <c r="AR16" s="76">
        <v>0.36109999999999998</v>
      </c>
      <c r="AS16" s="1">
        <v>36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/>
      <c r="C17" s="41"/>
      <c r="D17" s="72"/>
      <c r="E17" s="25"/>
      <c r="F17" s="25"/>
      <c r="G17" s="25"/>
      <c r="H17" s="40"/>
      <c r="I17" s="25"/>
      <c r="J17" s="73"/>
      <c r="K17" s="24"/>
      <c r="L17" s="74"/>
      <c r="M17" s="16"/>
      <c r="N17" s="16"/>
      <c r="O17" s="16"/>
      <c r="P17" s="21"/>
      <c r="Q17" s="25"/>
      <c r="R17" s="25"/>
      <c r="S17" s="40"/>
      <c r="T17" s="25"/>
      <c r="U17" s="25"/>
      <c r="V17" s="75"/>
      <c r="W17" s="24"/>
      <c r="X17" s="25">
        <v>2013</v>
      </c>
      <c r="Y17" s="25" t="s">
        <v>33</v>
      </c>
      <c r="Z17" s="72" t="s">
        <v>19</v>
      </c>
      <c r="AA17" s="25">
        <v>18</v>
      </c>
      <c r="AB17" s="25">
        <v>3</v>
      </c>
      <c r="AC17" s="25">
        <v>49</v>
      </c>
      <c r="AD17" s="25">
        <v>7</v>
      </c>
      <c r="AE17" s="25">
        <v>79</v>
      </c>
      <c r="AF17" s="31">
        <v>0.54859999999999998</v>
      </c>
      <c r="AG17" s="97">
        <v>144</v>
      </c>
      <c r="AH17" s="25" t="s">
        <v>30</v>
      </c>
      <c r="AI17" s="16"/>
      <c r="AJ17" s="16" t="s">
        <v>25</v>
      </c>
      <c r="AK17" s="16"/>
      <c r="AL17" s="21"/>
      <c r="AM17" s="25">
        <v>6</v>
      </c>
      <c r="AN17" s="25">
        <v>0</v>
      </c>
      <c r="AO17" s="25">
        <v>5</v>
      </c>
      <c r="AP17" s="25">
        <v>0</v>
      </c>
      <c r="AQ17" s="25">
        <v>15</v>
      </c>
      <c r="AR17" s="76">
        <v>0.34089999999999998</v>
      </c>
      <c r="AS17" s="1">
        <v>44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5"/>
      <c r="C18" s="41"/>
      <c r="D18" s="72"/>
      <c r="E18" s="25"/>
      <c r="F18" s="25"/>
      <c r="G18" s="25"/>
      <c r="H18" s="40"/>
      <c r="I18" s="25"/>
      <c r="J18" s="73"/>
      <c r="K18" s="24"/>
      <c r="L18" s="74"/>
      <c r="M18" s="16"/>
      <c r="N18" s="16"/>
      <c r="O18" s="16"/>
      <c r="P18" s="21"/>
      <c r="Q18" s="25"/>
      <c r="R18" s="25"/>
      <c r="S18" s="40"/>
      <c r="T18" s="25"/>
      <c r="U18" s="25"/>
      <c r="V18" s="75"/>
      <c r="W18" s="24"/>
      <c r="X18" s="25">
        <v>2014</v>
      </c>
      <c r="Y18" s="25" t="s">
        <v>28</v>
      </c>
      <c r="Z18" s="72" t="s">
        <v>19</v>
      </c>
      <c r="AA18" s="25">
        <v>16</v>
      </c>
      <c r="AB18" s="25">
        <v>2</v>
      </c>
      <c r="AC18" s="25">
        <v>39</v>
      </c>
      <c r="AD18" s="25">
        <v>7</v>
      </c>
      <c r="AE18" s="25">
        <v>65</v>
      </c>
      <c r="AF18" s="31">
        <v>0.51580000000000004</v>
      </c>
      <c r="AG18" s="97">
        <v>126</v>
      </c>
      <c r="AH18" s="25" t="s">
        <v>33</v>
      </c>
      <c r="AI18" s="16"/>
      <c r="AJ18" s="16" t="s">
        <v>31</v>
      </c>
      <c r="AK18" s="16"/>
      <c r="AL18" s="21"/>
      <c r="AM18" s="25">
        <v>3</v>
      </c>
      <c r="AN18" s="25">
        <v>0</v>
      </c>
      <c r="AO18" s="25">
        <v>1</v>
      </c>
      <c r="AP18" s="25">
        <v>0</v>
      </c>
      <c r="AQ18" s="25">
        <v>4</v>
      </c>
      <c r="AR18" s="76">
        <v>0.25</v>
      </c>
      <c r="AS18" s="1">
        <v>16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5"/>
      <c r="C19" s="41"/>
      <c r="D19" s="72"/>
      <c r="E19" s="25"/>
      <c r="F19" s="25"/>
      <c r="G19" s="25"/>
      <c r="H19" s="40"/>
      <c r="I19" s="25"/>
      <c r="J19" s="73"/>
      <c r="K19" s="24"/>
      <c r="L19" s="74"/>
      <c r="M19" s="16"/>
      <c r="N19" s="16"/>
      <c r="O19" s="16"/>
      <c r="P19" s="21"/>
      <c r="Q19" s="25"/>
      <c r="R19" s="25"/>
      <c r="S19" s="40"/>
      <c r="T19" s="25"/>
      <c r="U19" s="25"/>
      <c r="V19" s="75"/>
      <c r="W19" s="24"/>
      <c r="X19" s="25">
        <v>2015</v>
      </c>
      <c r="Y19" s="25" t="s">
        <v>33</v>
      </c>
      <c r="Z19" s="72" t="s">
        <v>19</v>
      </c>
      <c r="AA19" s="25">
        <v>16</v>
      </c>
      <c r="AB19" s="25">
        <v>1</v>
      </c>
      <c r="AC19" s="25">
        <v>26</v>
      </c>
      <c r="AD19" s="25">
        <v>1</v>
      </c>
      <c r="AE19" s="25">
        <v>45</v>
      </c>
      <c r="AF19" s="31">
        <v>0.43259999999999998</v>
      </c>
      <c r="AG19" s="97">
        <v>104</v>
      </c>
      <c r="AH19" s="16" t="s">
        <v>29</v>
      </c>
      <c r="AI19" s="16"/>
      <c r="AJ19" s="16"/>
      <c r="AK19" s="16"/>
      <c r="AL19" s="21"/>
      <c r="AM19" s="25">
        <v>2</v>
      </c>
      <c r="AN19" s="25">
        <v>0</v>
      </c>
      <c r="AO19" s="25">
        <v>4</v>
      </c>
      <c r="AP19" s="25">
        <v>2</v>
      </c>
      <c r="AQ19" s="25">
        <v>6</v>
      </c>
      <c r="AR19" s="76">
        <v>0.5</v>
      </c>
      <c r="AS19" s="1">
        <v>12</v>
      </c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5">
        <v>2016</v>
      </c>
      <c r="C20" s="41" t="s">
        <v>32</v>
      </c>
      <c r="D20" s="72" t="s">
        <v>19</v>
      </c>
      <c r="E20" s="25">
        <v>15</v>
      </c>
      <c r="F20" s="25">
        <v>1</v>
      </c>
      <c r="G20" s="25">
        <v>13</v>
      </c>
      <c r="H20" s="40">
        <v>2</v>
      </c>
      <c r="I20" s="25">
        <v>19</v>
      </c>
      <c r="J20" s="73">
        <v>0.29699999999999999</v>
      </c>
      <c r="K20" s="24">
        <v>64</v>
      </c>
      <c r="L20" s="74"/>
      <c r="M20" s="16"/>
      <c r="N20" s="16"/>
      <c r="O20" s="16"/>
      <c r="P20" s="21"/>
      <c r="Q20" s="25"/>
      <c r="R20" s="25"/>
      <c r="S20" s="40"/>
      <c r="T20" s="25"/>
      <c r="U20" s="25"/>
      <c r="V20" s="75"/>
      <c r="W20" s="24"/>
      <c r="X20" s="25"/>
      <c r="Y20" s="25"/>
      <c r="Z20" s="72"/>
      <c r="AA20" s="25"/>
      <c r="AB20" s="25"/>
      <c r="AC20" s="25"/>
      <c r="AD20" s="25"/>
      <c r="AE20" s="25"/>
      <c r="AF20" s="31"/>
      <c r="AG20" s="97"/>
      <c r="AH20" s="16"/>
      <c r="AI20" s="16"/>
      <c r="AJ20" s="16"/>
      <c r="AK20" s="16"/>
      <c r="AL20" s="21"/>
      <c r="AM20" s="25"/>
      <c r="AN20" s="25"/>
      <c r="AO20" s="25"/>
      <c r="AP20" s="25"/>
      <c r="AQ20" s="25"/>
      <c r="AR20" s="76"/>
      <c r="AS20" s="1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5">
        <v>2017</v>
      </c>
      <c r="C21" s="41" t="s">
        <v>27</v>
      </c>
      <c r="D21" s="72" t="s">
        <v>19</v>
      </c>
      <c r="E21" s="25">
        <v>4</v>
      </c>
      <c r="F21" s="25">
        <v>0</v>
      </c>
      <c r="G21" s="25">
        <v>3</v>
      </c>
      <c r="H21" s="40">
        <v>0</v>
      </c>
      <c r="I21" s="25">
        <v>5</v>
      </c>
      <c r="J21" s="73">
        <v>0.2631</v>
      </c>
      <c r="K21" s="24">
        <v>19</v>
      </c>
      <c r="L21" s="74"/>
      <c r="M21" s="16"/>
      <c r="N21" s="16"/>
      <c r="O21" s="16"/>
      <c r="P21" s="21"/>
      <c r="Q21" s="25"/>
      <c r="R21" s="25"/>
      <c r="S21" s="40"/>
      <c r="T21" s="25"/>
      <c r="U21" s="25"/>
      <c r="V21" s="75"/>
      <c r="W21" s="24"/>
      <c r="X21" s="25">
        <v>2017</v>
      </c>
      <c r="Y21" s="25" t="s">
        <v>30</v>
      </c>
      <c r="Z21" s="72" t="s">
        <v>53</v>
      </c>
      <c r="AA21" s="25">
        <v>4</v>
      </c>
      <c r="AB21" s="25">
        <v>0</v>
      </c>
      <c r="AC21" s="25">
        <v>10</v>
      </c>
      <c r="AD21" s="25">
        <v>0</v>
      </c>
      <c r="AE21" s="25">
        <v>16</v>
      </c>
      <c r="AF21" s="31">
        <v>0.59250000000000003</v>
      </c>
      <c r="AG21" s="97">
        <v>27</v>
      </c>
      <c r="AH21" s="16"/>
      <c r="AI21" s="16"/>
      <c r="AJ21" s="16"/>
      <c r="AK21" s="16"/>
      <c r="AL21" s="21"/>
      <c r="AM21" s="25">
        <v>2</v>
      </c>
      <c r="AN21" s="25">
        <v>0</v>
      </c>
      <c r="AO21" s="25">
        <v>2</v>
      </c>
      <c r="AP21" s="25">
        <v>0</v>
      </c>
      <c r="AQ21" s="25">
        <v>4</v>
      </c>
      <c r="AR21" s="76">
        <v>0.22220000000000001</v>
      </c>
      <c r="AS21" s="1">
        <v>18</v>
      </c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25"/>
      <c r="C22" s="41"/>
      <c r="D22" s="72"/>
      <c r="E22" s="25"/>
      <c r="F22" s="25"/>
      <c r="G22" s="25"/>
      <c r="H22" s="40"/>
      <c r="I22" s="25"/>
      <c r="J22" s="73"/>
      <c r="K22" s="24"/>
      <c r="L22" s="74"/>
      <c r="M22" s="16"/>
      <c r="N22" s="16"/>
      <c r="O22" s="16"/>
      <c r="P22" s="21"/>
      <c r="Q22" s="25"/>
      <c r="R22" s="25"/>
      <c r="S22" s="40"/>
      <c r="T22" s="25"/>
      <c r="U22" s="25"/>
      <c r="V22" s="75"/>
      <c r="W22" s="24"/>
      <c r="X22" s="25"/>
      <c r="Y22" s="25"/>
      <c r="Z22" s="72"/>
      <c r="AA22" s="25"/>
      <c r="AB22" s="25"/>
      <c r="AC22" s="25"/>
      <c r="AD22" s="25"/>
      <c r="AE22" s="25"/>
      <c r="AF22" s="31"/>
      <c r="AG22" s="97"/>
      <c r="AH22" s="16"/>
      <c r="AI22" s="16"/>
      <c r="AJ22" s="16"/>
      <c r="AK22" s="16"/>
      <c r="AL22" s="21"/>
      <c r="AM22" s="25"/>
      <c r="AN22" s="25"/>
      <c r="AO22" s="25"/>
      <c r="AP22" s="25"/>
      <c r="AQ22" s="25"/>
      <c r="AR22" s="76"/>
      <c r="AS22" s="1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5"/>
      <c r="C23" s="41"/>
      <c r="D23" s="72"/>
      <c r="E23" s="25"/>
      <c r="F23" s="25"/>
      <c r="G23" s="25"/>
      <c r="H23" s="40"/>
      <c r="I23" s="25"/>
      <c r="J23" s="73"/>
      <c r="K23" s="24"/>
      <c r="L23" s="74"/>
      <c r="M23" s="16"/>
      <c r="N23" s="16"/>
      <c r="O23" s="16"/>
      <c r="P23" s="21"/>
      <c r="Q23" s="25"/>
      <c r="R23" s="25"/>
      <c r="S23" s="40"/>
      <c r="T23" s="25"/>
      <c r="U23" s="25"/>
      <c r="V23" s="75"/>
      <c r="W23" s="24"/>
      <c r="X23" s="25">
        <v>2019</v>
      </c>
      <c r="Y23" s="25" t="s">
        <v>25</v>
      </c>
      <c r="Z23" s="72" t="s">
        <v>19</v>
      </c>
      <c r="AA23" s="25">
        <v>10</v>
      </c>
      <c r="AB23" s="25">
        <v>0</v>
      </c>
      <c r="AC23" s="25">
        <v>8</v>
      </c>
      <c r="AD23" s="25">
        <v>1</v>
      </c>
      <c r="AE23" s="25">
        <v>26</v>
      </c>
      <c r="AF23" s="31">
        <v>0.56520000000000004</v>
      </c>
      <c r="AG23" s="24">
        <v>46</v>
      </c>
      <c r="AH23" s="74"/>
      <c r="AI23" s="16"/>
      <c r="AJ23" s="16"/>
      <c r="AK23" s="16"/>
      <c r="AM23" s="25"/>
      <c r="AN23" s="25"/>
      <c r="AO23" s="40"/>
      <c r="AP23" s="25"/>
      <c r="AQ23" s="25"/>
      <c r="AR23" s="76"/>
      <c r="AS23" s="24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42" t="s">
        <v>60</v>
      </c>
      <c r="C24" s="77"/>
      <c r="D24" s="78"/>
      <c r="E24" s="79">
        <f>SUM(E4:E23)</f>
        <v>20</v>
      </c>
      <c r="F24" s="79">
        <f>SUM(F4:F23)</f>
        <v>1</v>
      </c>
      <c r="G24" s="79">
        <f>SUM(G4:G23)</f>
        <v>16</v>
      </c>
      <c r="H24" s="79">
        <f>SUM(H4:H23)</f>
        <v>2</v>
      </c>
      <c r="I24" s="79">
        <f>SUM(I4:I23)</f>
        <v>24</v>
      </c>
      <c r="J24" s="80">
        <f>PRODUCT(I24/K24)</f>
        <v>0.28235294117647058</v>
      </c>
      <c r="K24" s="67">
        <f>SUM(K4:K23)</f>
        <v>85</v>
      </c>
      <c r="L24" s="20"/>
      <c r="M24" s="18"/>
      <c r="N24" s="81"/>
      <c r="O24" s="82"/>
      <c r="P24" s="21"/>
      <c r="Q24" s="79">
        <f>SUM(Q4:Q23)</f>
        <v>0</v>
      </c>
      <c r="R24" s="79">
        <f>SUM(R4:R23)</f>
        <v>0</v>
      </c>
      <c r="S24" s="79">
        <f>SUM(S4:S23)</f>
        <v>0</v>
      </c>
      <c r="T24" s="79">
        <f>SUM(T4:T23)</f>
        <v>0</v>
      </c>
      <c r="U24" s="79">
        <f>SUM(U4:U23)</f>
        <v>0</v>
      </c>
      <c r="V24" s="26">
        <v>0</v>
      </c>
      <c r="W24" s="67">
        <f>SUM(W4:W23)</f>
        <v>0</v>
      </c>
      <c r="X24" s="14" t="s">
        <v>60</v>
      </c>
      <c r="Y24" s="15"/>
      <c r="Z24" s="13"/>
      <c r="AA24" s="79">
        <f>SUM(AA4:AA23)</f>
        <v>248</v>
      </c>
      <c r="AB24" s="79">
        <f>SUM(AB4:AB23)</f>
        <v>16</v>
      </c>
      <c r="AC24" s="79">
        <f>SUM(AC4:AC23)</f>
        <v>482</v>
      </c>
      <c r="AD24" s="79">
        <f>SUM(AD4:AD23)</f>
        <v>50</v>
      </c>
      <c r="AE24" s="79">
        <f>SUM(AE4:AE23)</f>
        <v>779</v>
      </c>
      <c r="AF24" s="80">
        <f>PRODUCT(AE24/AG24)</f>
        <v>0.48145859085290482</v>
      </c>
      <c r="AG24" s="67">
        <f>SUM(AG4:AG23)</f>
        <v>1618</v>
      </c>
      <c r="AH24" s="20"/>
      <c r="AI24" s="18"/>
      <c r="AJ24" s="81"/>
      <c r="AK24" s="82"/>
      <c r="AL24" s="21"/>
      <c r="AM24" s="79">
        <f>SUM(AM4:AM23)</f>
        <v>32</v>
      </c>
      <c r="AN24" s="79">
        <f>SUM(AN4:AN23)</f>
        <v>0</v>
      </c>
      <c r="AO24" s="79">
        <f>SUM(AO4:AO23)</f>
        <v>35</v>
      </c>
      <c r="AP24" s="79">
        <f>SUM(AP4:AP23)</f>
        <v>3</v>
      </c>
      <c r="AQ24" s="79">
        <f>SUM(AQ4:AQ23)</f>
        <v>65</v>
      </c>
      <c r="AR24" s="80">
        <f>PRODUCT(AQ24/AS24)</f>
        <v>0.32338308457711445</v>
      </c>
      <c r="AS24" s="71">
        <f>SUM(AS4:AS23)</f>
        <v>201</v>
      </c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83"/>
      <c r="K25" s="24"/>
      <c r="L25" s="21"/>
      <c r="M25" s="21"/>
      <c r="N25" s="21"/>
      <c r="O25" s="21"/>
      <c r="P25" s="27"/>
      <c r="Q25" s="27"/>
      <c r="R25" s="28"/>
      <c r="S25" s="27"/>
      <c r="T25" s="27"/>
      <c r="U25" s="21"/>
      <c r="V25" s="21"/>
      <c r="W25" s="24"/>
      <c r="X25" s="27"/>
      <c r="Y25" s="27"/>
      <c r="Z25" s="27"/>
      <c r="AA25" s="27"/>
      <c r="AB25" s="27"/>
      <c r="AC25" s="27"/>
      <c r="AD25" s="27"/>
      <c r="AE25" s="27"/>
      <c r="AF25" s="83"/>
      <c r="AG25" s="24"/>
      <c r="AH25" s="21"/>
      <c r="AI25" s="21"/>
      <c r="AJ25" s="21"/>
      <c r="AK25" s="21"/>
      <c r="AL25" s="27"/>
      <c r="AM25" s="27"/>
      <c r="AN25" s="28"/>
      <c r="AO25" s="27"/>
      <c r="AP25" s="27"/>
      <c r="AQ25" s="21"/>
      <c r="AR25" s="21"/>
      <c r="AS25" s="24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84" t="s">
        <v>61</v>
      </c>
      <c r="C26" s="85"/>
      <c r="D26" s="86"/>
      <c r="E26" s="13" t="s">
        <v>2</v>
      </c>
      <c r="F26" s="16" t="s">
        <v>6</v>
      </c>
      <c r="G26" s="13" t="s">
        <v>4</v>
      </c>
      <c r="H26" s="16" t="s">
        <v>5</v>
      </c>
      <c r="I26" s="16" t="s">
        <v>8</v>
      </c>
      <c r="J26" s="16" t="s">
        <v>9</v>
      </c>
      <c r="K26" s="21"/>
      <c r="L26" s="16" t="s">
        <v>10</v>
      </c>
      <c r="M26" s="16" t="s">
        <v>11</v>
      </c>
      <c r="N26" s="16" t="s">
        <v>62</v>
      </c>
      <c r="O26" s="16" t="s">
        <v>63</v>
      </c>
      <c r="Q26" s="28"/>
      <c r="R26" s="28" t="s">
        <v>14</v>
      </c>
      <c r="S26" s="28"/>
      <c r="T26" s="27" t="s">
        <v>24</v>
      </c>
      <c r="U26" s="21"/>
      <c r="V26" s="24"/>
      <c r="W26" s="24"/>
      <c r="X26" s="87"/>
      <c r="Y26" s="87"/>
      <c r="Z26" s="87"/>
      <c r="AA26" s="87"/>
      <c r="AB26" s="87"/>
      <c r="AC26" s="28"/>
      <c r="AD26" s="28"/>
      <c r="AE26" s="28"/>
      <c r="AF26" s="27"/>
      <c r="AG26" s="27"/>
      <c r="AH26" s="27"/>
      <c r="AI26" s="27"/>
      <c r="AJ26" s="27"/>
      <c r="AK26" s="27"/>
      <c r="AM26" s="24"/>
      <c r="AN26" s="87"/>
      <c r="AO26" s="87"/>
      <c r="AP26" s="87"/>
      <c r="AQ26" s="87"/>
      <c r="AR26" s="87"/>
      <c r="AS26" s="8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x14ac:dyDescent="0.25">
      <c r="A27" s="27"/>
      <c r="B27" s="29" t="s">
        <v>64</v>
      </c>
      <c r="C27" s="10"/>
      <c r="D27" s="30"/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9">
        <v>0</v>
      </c>
      <c r="K27" s="27">
        <v>0</v>
      </c>
      <c r="L27" s="90">
        <v>0</v>
      </c>
      <c r="M27" s="90">
        <v>0</v>
      </c>
      <c r="N27" s="90">
        <v>0</v>
      </c>
      <c r="O27" s="90">
        <v>0</v>
      </c>
      <c r="Q27" s="28"/>
      <c r="R27" s="28"/>
      <c r="S27" s="28"/>
      <c r="T27" s="27" t="s">
        <v>15</v>
      </c>
      <c r="U27" s="27"/>
      <c r="V27" s="27"/>
      <c r="W27" s="27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8"/>
      <c r="AO27" s="28"/>
      <c r="AP27" s="28"/>
      <c r="AQ27" s="28"/>
      <c r="AR27" s="28"/>
      <c r="AS27" s="28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x14ac:dyDescent="0.25">
      <c r="A28" s="27"/>
      <c r="B28" s="91" t="s">
        <v>16</v>
      </c>
      <c r="C28" s="92"/>
      <c r="D28" s="93"/>
      <c r="E28" s="88">
        <f>PRODUCT(E24+Q24)</f>
        <v>20</v>
      </c>
      <c r="F28" s="88">
        <f>PRODUCT(F24+R24)</f>
        <v>1</v>
      </c>
      <c r="G28" s="88">
        <f>PRODUCT(G24+S24)</f>
        <v>16</v>
      </c>
      <c r="H28" s="88">
        <f>PRODUCT(H24+T24)</f>
        <v>2</v>
      </c>
      <c r="I28" s="88">
        <f>PRODUCT(I24+U24)</f>
        <v>24</v>
      </c>
      <c r="J28" s="89">
        <f>PRODUCT(I28/K28)</f>
        <v>0.28235294117647058</v>
      </c>
      <c r="K28" s="27">
        <f>PRODUCT(K24+W24)</f>
        <v>85</v>
      </c>
      <c r="L28" s="90">
        <f>PRODUCT((F28+G28)/E28)</f>
        <v>0.85</v>
      </c>
      <c r="M28" s="90">
        <f>PRODUCT(H28/E28)</f>
        <v>0.1</v>
      </c>
      <c r="N28" s="90">
        <f>PRODUCT((F28+G28+H28)/E28)</f>
        <v>0.95</v>
      </c>
      <c r="O28" s="90">
        <f>PRODUCT(I28/E28)</f>
        <v>1.2</v>
      </c>
      <c r="Q28" s="28"/>
      <c r="R28" s="28"/>
      <c r="S28" s="28"/>
      <c r="T28" s="27" t="s">
        <v>17</v>
      </c>
      <c r="U28" s="27"/>
      <c r="V28" s="27"/>
      <c r="W28" s="27"/>
      <c r="X28" s="27"/>
      <c r="Y28" s="27"/>
      <c r="Z28" s="27"/>
      <c r="AA28" s="27"/>
      <c r="AB28" s="27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x14ac:dyDescent="0.25">
      <c r="A29" s="27"/>
      <c r="B29" s="23" t="s">
        <v>57</v>
      </c>
      <c r="C29" s="22"/>
      <c r="D29" s="35"/>
      <c r="E29" s="88">
        <f>PRODUCT(AA24+AM24)</f>
        <v>280</v>
      </c>
      <c r="F29" s="88">
        <f>PRODUCT(AB24+AN24)</f>
        <v>16</v>
      </c>
      <c r="G29" s="88">
        <f>PRODUCT(AC24+AO24)</f>
        <v>517</v>
      </c>
      <c r="H29" s="88">
        <f>PRODUCT(AD24+AP24)</f>
        <v>53</v>
      </c>
      <c r="I29" s="88">
        <f>PRODUCT(AE24+AQ24)</f>
        <v>844</v>
      </c>
      <c r="J29" s="89">
        <f>PRODUCT(I29/K29)</f>
        <v>0.4639912039582188</v>
      </c>
      <c r="K29" s="21">
        <f>PRODUCT(AG24+AS24)</f>
        <v>1819</v>
      </c>
      <c r="L29" s="90">
        <f>PRODUCT((F29+G29)/E29)</f>
        <v>1.9035714285714285</v>
      </c>
      <c r="M29" s="90">
        <f>PRODUCT(H29/E29)</f>
        <v>0.18928571428571428</v>
      </c>
      <c r="N29" s="90">
        <f>PRODUCT((F29+G29+H29)/E29)</f>
        <v>2.092857142857143</v>
      </c>
      <c r="O29" s="90">
        <f>PRODUCT(I29/E29)</f>
        <v>3.0142857142857142</v>
      </c>
      <c r="Q29" s="28"/>
      <c r="R29" s="28"/>
      <c r="S29" s="27"/>
      <c r="T29" s="27" t="s">
        <v>54</v>
      </c>
      <c r="U29" s="21"/>
      <c r="V29" s="21"/>
      <c r="W29" s="27"/>
      <c r="X29" s="27"/>
      <c r="Y29" s="27"/>
      <c r="Z29" s="27"/>
      <c r="AA29" s="27"/>
      <c r="AB29" s="27"/>
      <c r="AC29" s="28"/>
      <c r="AD29" s="28"/>
      <c r="AE29" s="28"/>
      <c r="AF29" s="28"/>
      <c r="AG29" s="28"/>
      <c r="AH29" s="28"/>
      <c r="AI29" s="28"/>
      <c r="AJ29" s="28"/>
      <c r="AK29" s="27"/>
      <c r="AL29" s="21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x14ac:dyDescent="0.25">
      <c r="A30" s="27"/>
      <c r="B30" s="94" t="s">
        <v>60</v>
      </c>
      <c r="C30" s="95"/>
      <c r="D30" s="96"/>
      <c r="E30" s="88">
        <f>SUM(E27:E29)</f>
        <v>300</v>
      </c>
      <c r="F30" s="88">
        <f t="shared" ref="F30:I30" si="0">SUM(F27:F29)</f>
        <v>17</v>
      </c>
      <c r="G30" s="88">
        <f t="shared" si="0"/>
        <v>533</v>
      </c>
      <c r="H30" s="88">
        <f t="shared" si="0"/>
        <v>55</v>
      </c>
      <c r="I30" s="88">
        <f t="shared" si="0"/>
        <v>868</v>
      </c>
      <c r="J30" s="89">
        <f>PRODUCT(I30/K30)</f>
        <v>0.45588235294117646</v>
      </c>
      <c r="K30" s="27">
        <f>SUM(K27:K29)</f>
        <v>1904</v>
      </c>
      <c r="L30" s="90">
        <f>PRODUCT((F30+G30)/E30)</f>
        <v>1.8333333333333333</v>
      </c>
      <c r="M30" s="90">
        <f>PRODUCT(H30/E30)</f>
        <v>0.18333333333333332</v>
      </c>
      <c r="N30" s="90">
        <f>PRODUCT((F30+G30+H30)/E30)</f>
        <v>2.0166666666666666</v>
      </c>
      <c r="O30" s="90">
        <f>PRODUCT(I30/E30)</f>
        <v>2.8933333333333335</v>
      </c>
      <c r="Q30" s="21"/>
      <c r="R30" s="21"/>
      <c r="S30" s="21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1"/>
      <c r="F31" s="21"/>
      <c r="G31" s="21"/>
      <c r="H31" s="21"/>
      <c r="I31" s="21"/>
      <c r="J31" s="27"/>
      <c r="K31" s="27"/>
      <c r="L31" s="21"/>
      <c r="M31" s="21"/>
      <c r="N31" s="21"/>
      <c r="O31" s="21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8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8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8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8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8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J88" s="27"/>
      <c r="K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J89" s="27"/>
      <c r="K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J90" s="27"/>
      <c r="K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J91" s="27"/>
      <c r="K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8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8"/>
      <c r="AK99" s="27"/>
      <c r="AL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8"/>
      <c r="AK100" s="27"/>
      <c r="AL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8"/>
      <c r="AK101" s="27"/>
      <c r="AL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8"/>
      <c r="AK102" s="27"/>
      <c r="AL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1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21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8"/>
      <c r="AK183" s="27"/>
      <c r="AL183" s="21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A184" s="27"/>
      <c r="B184" s="27"/>
      <c r="C184" s="27"/>
      <c r="D184" s="27"/>
      <c r="L184"/>
      <c r="M184"/>
      <c r="N184"/>
      <c r="O184"/>
      <c r="P184"/>
      <c r="Q184" s="21"/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8"/>
      <c r="AK184" s="27"/>
      <c r="AL184" s="21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A185" s="27"/>
      <c r="B185" s="27"/>
      <c r="C185" s="27"/>
      <c r="D185" s="27"/>
      <c r="L185"/>
      <c r="M185"/>
      <c r="N185"/>
      <c r="O185"/>
      <c r="P185"/>
      <c r="Q185" s="21"/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8"/>
      <c r="AK185" s="27"/>
      <c r="AL185" s="21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</row>
    <row r="186" spans="1:57" ht="14.25" x14ac:dyDescent="0.2">
      <c r="A186" s="27"/>
      <c r="B186" s="27"/>
      <c r="C186" s="27"/>
      <c r="D186" s="27"/>
      <c r="L186"/>
      <c r="M186"/>
      <c r="N186"/>
      <c r="O186"/>
      <c r="P186"/>
      <c r="Q186" s="21"/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8"/>
      <c r="AK186" s="27"/>
      <c r="AL186" s="21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</row>
    <row r="187" spans="1:57" ht="14.25" x14ac:dyDescent="0.2">
      <c r="A187" s="27"/>
      <c r="B187" s="27"/>
      <c r="C187" s="27"/>
      <c r="D187" s="27"/>
      <c r="L187"/>
      <c r="M187"/>
      <c r="N187"/>
      <c r="O187"/>
      <c r="P187"/>
      <c r="Q187" s="21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8"/>
      <c r="AK187" s="27"/>
      <c r="AL187" s="21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</row>
    <row r="188" spans="1:57" ht="14.25" x14ac:dyDescent="0.2">
      <c r="L188"/>
      <c r="M188"/>
      <c r="N188"/>
      <c r="O188"/>
      <c r="P188"/>
      <c r="Q188" s="21"/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8"/>
      <c r="AK188" s="27"/>
      <c r="AL188" s="21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</row>
    <row r="189" spans="1:57" ht="14.25" x14ac:dyDescent="0.2">
      <c r="L189"/>
      <c r="M189"/>
      <c r="N189"/>
      <c r="O189"/>
      <c r="P189"/>
      <c r="Q189" s="21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8"/>
      <c r="AK189" s="27"/>
      <c r="AL189" s="21"/>
    </row>
    <row r="190" spans="1:57" ht="14.25" x14ac:dyDescent="0.2">
      <c r="L190"/>
      <c r="M190"/>
      <c r="N190"/>
      <c r="O190"/>
      <c r="P190"/>
      <c r="Q190" s="21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8"/>
      <c r="AK190" s="27"/>
      <c r="AL190" s="21"/>
    </row>
    <row r="191" spans="1:57" ht="14.25" x14ac:dyDescent="0.2">
      <c r="L191"/>
      <c r="M191"/>
      <c r="N191"/>
      <c r="O191"/>
      <c r="P191"/>
      <c r="Q191" s="2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8"/>
      <c r="AK191" s="27"/>
      <c r="AL191" s="21"/>
    </row>
    <row r="192" spans="1:57" ht="14.25" x14ac:dyDescent="0.2">
      <c r="L192" s="21"/>
      <c r="M192" s="21"/>
      <c r="N192" s="21"/>
      <c r="O192" s="21"/>
      <c r="P192" s="21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8"/>
      <c r="AK192" s="27"/>
      <c r="AL192" s="21"/>
    </row>
    <row r="193" spans="12:38" ht="14.25" x14ac:dyDescent="0.2">
      <c r="L193" s="21"/>
      <c r="M193" s="21"/>
      <c r="N193" s="21"/>
      <c r="O193" s="21"/>
      <c r="P193" s="21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8"/>
      <c r="AK193" s="27"/>
      <c r="AL193" s="21"/>
    </row>
    <row r="194" spans="12:38" ht="14.25" x14ac:dyDescent="0.2">
      <c r="L194" s="21"/>
      <c r="M194" s="21"/>
      <c r="N194" s="21"/>
      <c r="O194" s="21"/>
      <c r="P194" s="21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8"/>
      <c r="AK194" s="27"/>
      <c r="AL194" s="21"/>
    </row>
    <row r="195" spans="12:38" ht="14.25" x14ac:dyDescent="0.2">
      <c r="L195" s="21"/>
      <c r="M195" s="21"/>
      <c r="N195" s="21"/>
      <c r="O195" s="21"/>
      <c r="P195" s="21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8"/>
      <c r="AK195" s="21"/>
      <c r="AL195" s="21"/>
    </row>
    <row r="196" spans="12:38" x14ac:dyDescent="0.25">
      <c r="R196" s="24"/>
      <c r="S196" s="24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8"/>
    </row>
    <row r="197" spans="12:38" x14ac:dyDescent="0.25">
      <c r="R197" s="24"/>
      <c r="S197" s="24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8"/>
    </row>
    <row r="198" spans="12:38" x14ac:dyDescent="0.25">
      <c r="R198" s="24"/>
      <c r="S198" s="24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8"/>
    </row>
    <row r="199" spans="12:38" x14ac:dyDescent="0.25">
      <c r="L199"/>
      <c r="M199"/>
      <c r="N199"/>
      <c r="O199"/>
      <c r="P199"/>
      <c r="R199" s="24"/>
      <c r="S199" s="24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8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8"/>
      <c r="AK218"/>
      <c r="AL218"/>
    </row>
    <row r="219" spans="12:38" x14ac:dyDescent="0.25">
      <c r="L219"/>
      <c r="M219"/>
      <c r="N219"/>
      <c r="O219"/>
      <c r="P219"/>
      <c r="R219" s="24"/>
      <c r="S219" s="24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8"/>
      <c r="AK219"/>
      <c r="AL219"/>
    </row>
    <row r="220" spans="12:38" x14ac:dyDescent="0.25">
      <c r="L220"/>
      <c r="M220"/>
      <c r="N220"/>
      <c r="O220"/>
      <c r="P220"/>
      <c r="R220" s="24"/>
      <c r="S220" s="24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8"/>
      <c r="AK220"/>
      <c r="AL220"/>
    </row>
    <row r="221" spans="12:38" x14ac:dyDescent="0.25">
      <c r="L221"/>
      <c r="M221"/>
      <c r="N221"/>
      <c r="O221"/>
      <c r="P221"/>
      <c r="R221" s="24"/>
      <c r="S221" s="24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8"/>
      <c r="AK221"/>
      <c r="AL221"/>
    </row>
    <row r="222" spans="12:38" x14ac:dyDescent="0.25">
      <c r="L222"/>
      <c r="M222"/>
      <c r="N222"/>
      <c r="O222"/>
      <c r="P222"/>
      <c r="R222" s="24"/>
      <c r="S222" s="24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8"/>
      <c r="AK222"/>
      <c r="AL222"/>
    </row>
    <row r="223" spans="12:38" x14ac:dyDescent="0.25">
      <c r="L223"/>
      <c r="M223"/>
      <c r="N223"/>
      <c r="O223"/>
      <c r="P223"/>
      <c r="R223" s="24"/>
      <c r="S223" s="24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8"/>
      <c r="AK223"/>
      <c r="AL223"/>
    </row>
    <row r="224" spans="12:38" ht="14.25" x14ac:dyDescent="0.2">
      <c r="L224"/>
      <c r="M224"/>
      <c r="N224"/>
      <c r="O224"/>
      <c r="P224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8"/>
      <c r="AK224"/>
      <c r="AL224"/>
    </row>
    <row r="225" spans="12:38" ht="14.25" x14ac:dyDescent="0.2">
      <c r="L225"/>
      <c r="M225"/>
      <c r="N225"/>
      <c r="O225"/>
      <c r="P225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8"/>
      <c r="AK225"/>
      <c r="AL225"/>
    </row>
    <row r="226" spans="12:38" ht="14.25" x14ac:dyDescent="0.2">
      <c r="L226"/>
      <c r="M226"/>
      <c r="N226"/>
      <c r="O226"/>
      <c r="P226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8"/>
      <c r="AK226"/>
      <c r="AL226"/>
    </row>
    <row r="227" spans="12:38" ht="14.25" x14ac:dyDescent="0.2">
      <c r="L227"/>
      <c r="M227"/>
      <c r="N227"/>
      <c r="O227"/>
      <c r="P2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8"/>
      <c r="AK227"/>
      <c r="AL227"/>
    </row>
    <row r="228" spans="12:38" x14ac:dyDescent="0.25"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</row>
    <row r="229" spans="12:38" x14ac:dyDescent="0.25"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</row>
    <row r="230" spans="12:38" x14ac:dyDescent="0.25"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</row>
    <row r="231" spans="12:38" x14ac:dyDescent="0.25"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</row>
    <row r="232" spans="12:38" x14ac:dyDescent="0.25"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</row>
    <row r="233" spans="12:38" x14ac:dyDescent="0.25"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</row>
    <row r="234" spans="12:38" x14ac:dyDescent="0.25"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</row>
    <row r="235" spans="12:38" x14ac:dyDescent="0.25"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</row>
    <row r="236" spans="12:38" x14ac:dyDescent="0.25"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</row>
    <row r="237" spans="12:38" x14ac:dyDescent="0.25"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</row>
    <row r="238" spans="12:38" x14ac:dyDescent="0.25"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</row>
    <row r="239" spans="12:38" x14ac:dyDescent="0.25"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</row>
    <row r="240" spans="12:38" x14ac:dyDescent="0.25"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</row>
    <row r="241" spans="20:35" x14ac:dyDescent="0.25"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</row>
    <row r="242" spans="20:35" x14ac:dyDescent="0.25"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</row>
    <row r="243" spans="20:35" x14ac:dyDescent="0.25"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</row>
    <row r="244" spans="20:35" x14ac:dyDescent="0.25"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</row>
    <row r="245" spans="20:35" x14ac:dyDescent="0.25"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</row>
    <row r="246" spans="20:35" x14ac:dyDescent="0.25"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</row>
  </sheetData>
  <sortState ref="B21:AT22">
    <sortCondition ref="B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8.42578125" style="34" customWidth="1"/>
    <col min="3" max="3" width="24.140625" style="33" customWidth="1"/>
    <col min="4" max="4" width="10.5703125" style="62" customWidth="1"/>
    <col min="5" max="5" width="7.5703125" style="62" customWidth="1"/>
    <col min="6" max="6" width="0.7109375" style="24" customWidth="1"/>
    <col min="7" max="11" width="5.28515625" style="33" customWidth="1"/>
    <col min="12" max="12" width="6" style="33" customWidth="1"/>
    <col min="13" max="21" width="5.28515625" style="33" customWidth="1"/>
    <col min="22" max="22" width="11" style="33" customWidth="1"/>
    <col min="23" max="23" width="24.5703125" style="62" customWidth="1"/>
    <col min="24" max="24" width="9.7109375" style="33" customWidth="1"/>
    <col min="25" max="30" width="9.140625" style="2"/>
  </cols>
  <sheetData>
    <row r="1" spans="1:30" ht="18.75" x14ac:dyDescent="0.3">
      <c r="A1" s="3"/>
      <c r="B1" s="65" t="s">
        <v>52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3"/>
      <c r="X1" s="44"/>
      <c r="Y1" s="45"/>
      <c r="Z1" s="45"/>
      <c r="AA1" s="45"/>
      <c r="AB1" s="45"/>
      <c r="AC1" s="45"/>
      <c r="AD1" s="45"/>
    </row>
    <row r="2" spans="1:30" x14ac:dyDescent="0.25">
      <c r="A2" s="3"/>
      <c r="B2" s="64" t="s">
        <v>20</v>
      </c>
      <c r="C2" s="6" t="s">
        <v>23</v>
      </c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8"/>
      <c r="X2" s="40"/>
      <c r="Y2" s="45"/>
      <c r="Z2" s="45"/>
      <c r="AA2" s="45"/>
      <c r="AB2" s="45"/>
      <c r="AC2" s="45"/>
      <c r="AD2" s="45"/>
    </row>
    <row r="3" spans="1:30" x14ac:dyDescent="0.25">
      <c r="A3" s="3"/>
      <c r="B3" s="20" t="s">
        <v>34</v>
      </c>
      <c r="C3" s="20" t="s">
        <v>35</v>
      </c>
      <c r="D3" s="14" t="s">
        <v>36</v>
      </c>
      <c r="E3" s="19" t="s">
        <v>1</v>
      </c>
      <c r="F3" s="49"/>
      <c r="G3" s="16" t="s">
        <v>37</v>
      </c>
      <c r="H3" s="13" t="s">
        <v>38</v>
      </c>
      <c r="I3" s="13" t="s">
        <v>13</v>
      </c>
      <c r="J3" s="15" t="s">
        <v>39</v>
      </c>
      <c r="K3" s="15" t="s">
        <v>40</v>
      </c>
      <c r="L3" s="15" t="s">
        <v>41</v>
      </c>
      <c r="M3" s="16" t="s">
        <v>42</v>
      </c>
      <c r="N3" s="16" t="s">
        <v>12</v>
      </c>
      <c r="O3" s="13" t="s">
        <v>43</v>
      </c>
      <c r="P3" s="16" t="s">
        <v>38</v>
      </c>
      <c r="Q3" s="16" t="s">
        <v>8</v>
      </c>
      <c r="R3" s="16">
        <v>1</v>
      </c>
      <c r="S3" s="16">
        <v>2</v>
      </c>
      <c r="T3" s="16">
        <v>3</v>
      </c>
      <c r="U3" s="16" t="s">
        <v>44</v>
      </c>
      <c r="V3" s="15" t="s">
        <v>9</v>
      </c>
      <c r="W3" s="14" t="s">
        <v>45</v>
      </c>
      <c r="X3" s="14" t="s">
        <v>46</v>
      </c>
      <c r="Y3" s="45"/>
      <c r="Z3" s="45"/>
      <c r="AA3" s="45"/>
      <c r="AB3" s="45"/>
      <c r="AC3" s="45"/>
      <c r="AD3" s="45"/>
    </row>
    <row r="4" spans="1:30" x14ac:dyDescent="0.25">
      <c r="A4" s="3"/>
      <c r="B4" s="50" t="s">
        <v>47</v>
      </c>
      <c r="C4" s="51" t="s">
        <v>48</v>
      </c>
      <c r="D4" s="52" t="s">
        <v>49</v>
      </c>
      <c r="E4" s="53"/>
      <c r="F4" s="63"/>
      <c r="G4" s="54">
        <v>1</v>
      </c>
      <c r="H4" s="55"/>
      <c r="I4" s="54"/>
      <c r="J4" s="56"/>
      <c r="K4" s="56"/>
      <c r="L4" s="57"/>
      <c r="M4" s="56">
        <v>1</v>
      </c>
      <c r="N4" s="54">
        <v>0</v>
      </c>
      <c r="O4" s="55">
        <v>0</v>
      </c>
      <c r="P4" s="55">
        <v>0</v>
      </c>
      <c r="Q4" s="55"/>
      <c r="R4" s="55"/>
      <c r="S4" s="55"/>
      <c r="T4" s="55"/>
      <c r="U4" s="55"/>
      <c r="V4" s="58"/>
      <c r="W4" s="51" t="s">
        <v>50</v>
      </c>
      <c r="X4" s="59" t="s">
        <v>51</v>
      </c>
      <c r="Y4" s="45"/>
      <c r="Z4" s="45"/>
      <c r="AA4" s="45"/>
      <c r="AB4" s="45"/>
      <c r="AC4" s="45"/>
      <c r="AD4" s="45"/>
    </row>
    <row r="5" spans="1:30" x14ac:dyDescent="0.25">
      <c r="A5" s="9"/>
      <c r="B5" s="60"/>
      <c r="C5" s="27"/>
      <c r="D5" s="60"/>
      <c r="E5" s="61"/>
      <c r="G5" s="27"/>
      <c r="H5" s="28"/>
      <c r="I5" s="27"/>
      <c r="J5" s="21"/>
      <c r="K5" s="21"/>
      <c r="L5" s="21"/>
      <c r="M5" s="27"/>
      <c r="N5" s="27"/>
      <c r="O5" s="27"/>
      <c r="P5" s="27"/>
      <c r="Q5" s="27"/>
      <c r="R5" s="27"/>
      <c r="S5" s="27"/>
      <c r="T5" s="27"/>
      <c r="U5" s="27"/>
      <c r="V5" s="27"/>
      <c r="W5" s="60"/>
      <c r="X5" s="27"/>
      <c r="Y5" s="45"/>
      <c r="Z5" s="45"/>
      <c r="AA5" s="45"/>
      <c r="AB5" s="45"/>
      <c r="AC5" s="45"/>
      <c r="AD5" s="45"/>
    </row>
    <row r="6" spans="1:30" x14ac:dyDescent="0.25">
      <c r="A6" s="9"/>
      <c r="B6" s="60"/>
      <c r="C6" s="27"/>
      <c r="D6" s="60"/>
      <c r="E6" s="61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0"/>
      <c r="X6" s="27"/>
      <c r="Y6" s="45"/>
      <c r="Z6" s="45"/>
      <c r="AA6" s="45"/>
      <c r="AB6" s="45"/>
      <c r="AC6" s="45"/>
      <c r="AD6" s="45"/>
    </row>
    <row r="7" spans="1:30" x14ac:dyDescent="0.25">
      <c r="A7" s="9"/>
      <c r="B7" s="60"/>
      <c r="C7" s="27"/>
      <c r="D7" s="60"/>
      <c r="E7" s="61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0"/>
      <c r="X7" s="27"/>
      <c r="Y7" s="45"/>
      <c r="Z7" s="45"/>
      <c r="AA7" s="45"/>
      <c r="AB7" s="45"/>
      <c r="AC7" s="45"/>
      <c r="AD7" s="45"/>
    </row>
    <row r="8" spans="1:30" x14ac:dyDescent="0.25">
      <c r="A8" s="9"/>
      <c r="B8" s="60"/>
      <c r="C8" s="27"/>
      <c r="D8" s="60"/>
      <c r="E8" s="61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0"/>
      <c r="X8" s="27"/>
      <c r="Y8" s="45"/>
      <c r="Z8" s="45"/>
      <c r="AA8" s="45"/>
      <c r="AB8" s="45"/>
      <c r="AC8" s="45"/>
      <c r="AD8" s="45"/>
    </row>
    <row r="9" spans="1:30" x14ac:dyDescent="0.25">
      <c r="A9" s="9"/>
      <c r="B9" s="60"/>
      <c r="C9" s="27"/>
      <c r="D9" s="60"/>
      <c r="E9" s="61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0"/>
      <c r="X9" s="27"/>
      <c r="Y9" s="45"/>
      <c r="Z9" s="45"/>
      <c r="AA9" s="45"/>
      <c r="AB9" s="45"/>
      <c r="AC9" s="45"/>
      <c r="AD9" s="45"/>
    </row>
    <row r="10" spans="1:30" x14ac:dyDescent="0.25">
      <c r="A10" s="9"/>
      <c r="B10" s="60"/>
      <c r="C10" s="27"/>
      <c r="D10" s="60"/>
      <c r="E10" s="61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0"/>
      <c r="X10" s="27"/>
      <c r="Y10" s="45"/>
      <c r="Z10" s="45"/>
      <c r="AA10" s="45"/>
      <c r="AB10" s="45"/>
      <c r="AC10" s="45"/>
      <c r="AD10" s="45"/>
    </row>
    <row r="11" spans="1:30" x14ac:dyDescent="0.25">
      <c r="A11" s="9"/>
      <c r="B11" s="60"/>
      <c r="C11" s="27"/>
      <c r="D11" s="60"/>
      <c r="E11" s="61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0"/>
      <c r="X11" s="27"/>
      <c r="Y11" s="45"/>
      <c r="Z11" s="45"/>
      <c r="AA11" s="45"/>
      <c r="AB11" s="45"/>
      <c r="AC11" s="45"/>
      <c r="AD11" s="45"/>
    </row>
    <row r="12" spans="1:30" x14ac:dyDescent="0.25">
      <c r="A12" s="9"/>
      <c r="B12" s="60"/>
      <c r="C12" s="27"/>
      <c r="D12" s="60"/>
      <c r="E12" s="61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0"/>
      <c r="X12" s="27"/>
      <c r="Y12" s="45"/>
      <c r="Z12" s="45"/>
      <c r="AA12" s="45"/>
      <c r="AB12" s="45"/>
      <c r="AC12" s="45"/>
      <c r="AD12" s="45"/>
    </row>
    <row r="13" spans="1:30" x14ac:dyDescent="0.25">
      <c r="A13" s="9"/>
      <c r="B13" s="60"/>
      <c r="C13" s="27"/>
      <c r="D13" s="60"/>
      <c r="E13" s="61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0"/>
      <c r="X13" s="27"/>
      <c r="Y13" s="45"/>
      <c r="Z13" s="45"/>
      <c r="AA13" s="45"/>
      <c r="AB13" s="45"/>
      <c r="AC13" s="45"/>
      <c r="AD13" s="45"/>
    </row>
    <row r="14" spans="1:30" x14ac:dyDescent="0.25">
      <c r="A14" s="9"/>
      <c r="B14" s="60"/>
      <c r="C14" s="27"/>
      <c r="D14" s="60"/>
      <c r="E14" s="61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0"/>
      <c r="X14" s="27"/>
      <c r="Y14" s="45"/>
      <c r="Z14" s="45"/>
      <c r="AA14" s="45"/>
      <c r="AB14" s="45"/>
      <c r="AC14" s="45"/>
      <c r="AD14" s="45"/>
    </row>
    <row r="15" spans="1:30" x14ac:dyDescent="0.25">
      <c r="A15" s="9"/>
      <c r="B15" s="60"/>
      <c r="C15" s="27"/>
      <c r="D15" s="60"/>
      <c r="E15" s="61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0"/>
      <c r="X15" s="27"/>
      <c r="Y15" s="45"/>
      <c r="Z15" s="45"/>
      <c r="AA15" s="45"/>
      <c r="AB15" s="45"/>
      <c r="AC15" s="45"/>
      <c r="AD15" s="45"/>
    </row>
    <row r="16" spans="1:30" x14ac:dyDescent="0.25">
      <c r="A16" s="9"/>
      <c r="B16" s="60"/>
      <c r="C16" s="27"/>
      <c r="D16" s="60"/>
      <c r="E16" s="61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0"/>
      <c r="X16" s="27"/>
      <c r="Y16" s="45"/>
      <c r="Z16" s="45"/>
      <c r="AA16" s="45"/>
      <c r="AB16" s="45"/>
      <c r="AC16" s="45"/>
      <c r="AD16" s="45"/>
    </row>
    <row r="17" spans="1:30" x14ac:dyDescent="0.25">
      <c r="A17" s="9"/>
      <c r="B17" s="60"/>
      <c r="C17" s="27"/>
      <c r="D17" s="60"/>
      <c r="E17" s="61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0"/>
      <c r="X17" s="27"/>
      <c r="Y17" s="45"/>
      <c r="Z17" s="45"/>
      <c r="AA17" s="45"/>
      <c r="AB17" s="45"/>
      <c r="AC17" s="45"/>
      <c r="AD17" s="45"/>
    </row>
    <row r="18" spans="1:30" x14ac:dyDescent="0.25">
      <c r="A18" s="9"/>
      <c r="B18" s="60"/>
      <c r="C18" s="27"/>
      <c r="D18" s="60"/>
      <c r="E18" s="61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0"/>
      <c r="X18" s="27"/>
      <c r="Y18" s="45"/>
      <c r="Z18" s="45"/>
      <c r="AA18" s="45"/>
      <c r="AB18" s="45"/>
      <c r="AC18" s="45"/>
      <c r="AD18" s="45"/>
    </row>
    <row r="19" spans="1:30" x14ac:dyDescent="0.25">
      <c r="A19" s="9"/>
      <c r="B19" s="60"/>
      <c r="C19" s="27"/>
      <c r="D19" s="60"/>
      <c r="E19" s="61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0"/>
      <c r="X19" s="27"/>
      <c r="Y19" s="45"/>
      <c r="Z19" s="45"/>
      <c r="AA19" s="45"/>
      <c r="AB19" s="45"/>
      <c r="AC19" s="45"/>
      <c r="AD19" s="45"/>
    </row>
    <row r="20" spans="1:30" x14ac:dyDescent="0.25">
      <c r="A20" s="9"/>
      <c r="B20" s="60"/>
      <c r="C20" s="27"/>
      <c r="D20" s="60"/>
      <c r="E20" s="61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0"/>
      <c r="X20" s="27"/>
      <c r="Y20" s="45"/>
      <c r="Z20" s="45"/>
      <c r="AA20" s="45"/>
      <c r="AB20" s="45"/>
      <c r="AC20" s="45"/>
      <c r="AD20" s="45"/>
    </row>
    <row r="21" spans="1:30" x14ac:dyDescent="0.25">
      <c r="A21" s="9"/>
      <c r="B21" s="60"/>
      <c r="C21" s="27"/>
      <c r="D21" s="60"/>
      <c r="E21" s="61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0"/>
      <c r="X21" s="27"/>
      <c r="Y21" s="45"/>
      <c r="Z21" s="45"/>
      <c r="AA21" s="45"/>
      <c r="AB21" s="45"/>
      <c r="AC21" s="45"/>
      <c r="AD21" s="45"/>
    </row>
    <row r="22" spans="1:30" x14ac:dyDescent="0.25">
      <c r="A22" s="9"/>
      <c r="B22" s="60"/>
      <c r="C22" s="27"/>
      <c r="D22" s="60"/>
      <c r="E22" s="61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60"/>
      <c r="X22" s="27"/>
      <c r="Y22" s="45"/>
      <c r="Z22" s="45"/>
      <c r="AA22" s="45"/>
      <c r="AB22" s="45"/>
      <c r="AC22" s="45"/>
      <c r="AD22" s="45"/>
    </row>
    <row r="23" spans="1:30" x14ac:dyDescent="0.25">
      <c r="A23" s="9"/>
      <c r="B23" s="60"/>
      <c r="C23" s="27"/>
      <c r="D23" s="60"/>
      <c r="E23" s="61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0"/>
      <c r="X23" s="27"/>
      <c r="Y23" s="45"/>
      <c r="Z23" s="45"/>
      <c r="AA23" s="45"/>
      <c r="AB23" s="45"/>
      <c r="AC23" s="45"/>
      <c r="AD23" s="45"/>
    </row>
    <row r="24" spans="1:30" x14ac:dyDescent="0.25">
      <c r="A24" s="9"/>
      <c r="B24" s="60"/>
      <c r="C24" s="27"/>
      <c r="D24" s="60"/>
      <c r="E24" s="61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0"/>
      <c r="X24" s="27"/>
      <c r="Y24" s="45"/>
      <c r="Z24" s="45"/>
      <c r="AA24" s="45"/>
      <c r="AB24" s="45"/>
      <c r="AC24" s="45"/>
      <c r="AD24" s="45"/>
    </row>
    <row r="25" spans="1:30" x14ac:dyDescent="0.25">
      <c r="A25" s="9"/>
      <c r="B25" s="60"/>
      <c r="C25" s="27"/>
      <c r="D25" s="60"/>
      <c r="E25" s="61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0"/>
      <c r="X25" s="27"/>
      <c r="Y25" s="45"/>
      <c r="Z25" s="45"/>
      <c r="AA25" s="45"/>
      <c r="AB25" s="45"/>
      <c r="AC25" s="45"/>
      <c r="AD25" s="45"/>
    </row>
    <row r="26" spans="1:30" x14ac:dyDescent="0.25">
      <c r="A26" s="9"/>
      <c r="B26" s="60"/>
      <c r="C26" s="27"/>
      <c r="D26" s="60"/>
      <c r="E26" s="61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60"/>
      <c r="X26" s="27"/>
      <c r="Y26" s="45"/>
      <c r="Z26" s="45"/>
      <c r="AA26" s="45"/>
      <c r="AB26" s="45"/>
      <c r="AC26" s="45"/>
      <c r="AD26" s="45"/>
    </row>
    <row r="27" spans="1:30" x14ac:dyDescent="0.25">
      <c r="A27" s="9"/>
      <c r="B27" s="60"/>
      <c r="C27" s="27"/>
      <c r="D27" s="60"/>
      <c r="E27" s="61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0"/>
      <c r="X27" s="27"/>
      <c r="Y27" s="45"/>
      <c r="Z27" s="45"/>
      <c r="AA27" s="45"/>
      <c r="AB27" s="45"/>
      <c r="AC27" s="45"/>
      <c r="AD27" s="45"/>
    </row>
    <row r="28" spans="1:30" x14ac:dyDescent="0.25">
      <c r="A28" s="9"/>
      <c r="B28" s="60"/>
      <c r="C28" s="27"/>
      <c r="D28" s="60"/>
      <c r="E28" s="61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0"/>
      <c r="X28" s="27"/>
      <c r="Y28" s="45"/>
      <c r="Z28" s="45"/>
      <c r="AA28" s="45"/>
      <c r="AB28" s="45"/>
      <c r="AC28" s="45"/>
      <c r="AD28" s="45"/>
    </row>
    <row r="29" spans="1:30" x14ac:dyDescent="0.25">
      <c r="A29" s="9"/>
      <c r="B29" s="60"/>
      <c r="C29" s="27"/>
      <c r="D29" s="60"/>
      <c r="E29" s="61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0"/>
      <c r="X29" s="27"/>
      <c r="Y29" s="45"/>
      <c r="Z29" s="45"/>
      <c r="AA29" s="45"/>
      <c r="AB29" s="45"/>
      <c r="AC29" s="45"/>
      <c r="AD29" s="45"/>
    </row>
    <row r="30" spans="1:30" x14ac:dyDescent="0.25">
      <c r="A30" s="9"/>
      <c r="B30" s="60"/>
      <c r="C30" s="27"/>
      <c r="D30" s="60"/>
      <c r="E30" s="61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0"/>
      <c r="X30" s="27"/>
      <c r="Y30" s="45"/>
      <c r="Z30" s="45"/>
      <c r="AA30" s="45"/>
      <c r="AB30" s="45"/>
      <c r="AC30" s="45"/>
      <c r="AD30" s="45"/>
    </row>
    <row r="31" spans="1:30" x14ac:dyDescent="0.25">
      <c r="A31" s="9"/>
      <c r="B31" s="60"/>
      <c r="C31" s="27"/>
      <c r="D31" s="60"/>
      <c r="E31" s="61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0"/>
      <c r="X31" s="27"/>
      <c r="Y31" s="45"/>
      <c r="Z31" s="45"/>
      <c r="AA31" s="45"/>
      <c r="AB31" s="45"/>
      <c r="AC31" s="45"/>
      <c r="AD31" s="45"/>
    </row>
    <row r="32" spans="1:30" x14ac:dyDescent="0.25">
      <c r="A32" s="9"/>
      <c r="B32" s="60"/>
      <c r="C32" s="27"/>
      <c r="D32" s="60"/>
      <c r="E32" s="61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0"/>
      <c r="X32" s="27"/>
      <c r="Y32" s="45"/>
      <c r="Z32" s="45"/>
      <c r="AA32" s="45"/>
      <c r="AB32" s="45"/>
      <c r="AC32" s="45"/>
      <c r="AD32" s="45"/>
    </row>
    <row r="33" spans="1:30" x14ac:dyDescent="0.25">
      <c r="A33" s="9"/>
      <c r="B33" s="60"/>
      <c r="C33" s="27"/>
      <c r="D33" s="60"/>
      <c r="E33" s="61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0"/>
      <c r="X33" s="27"/>
      <c r="Y33" s="45"/>
      <c r="Z33" s="45"/>
      <c r="AA33" s="45"/>
      <c r="AB33" s="45"/>
      <c r="AC33" s="45"/>
      <c r="AD33" s="45"/>
    </row>
    <row r="34" spans="1:30" x14ac:dyDescent="0.25">
      <c r="A34" s="9"/>
      <c r="B34" s="60"/>
      <c r="C34" s="27"/>
      <c r="D34" s="60"/>
      <c r="E34" s="61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0"/>
      <c r="X34" s="27"/>
      <c r="Y34" s="45"/>
      <c r="Z34" s="45"/>
      <c r="AA34" s="45"/>
      <c r="AB34" s="45"/>
      <c r="AC34" s="45"/>
      <c r="AD34" s="45"/>
    </row>
    <row r="35" spans="1:30" x14ac:dyDescent="0.25">
      <c r="A35" s="9"/>
      <c r="B35" s="60"/>
      <c r="C35" s="27"/>
      <c r="D35" s="60"/>
      <c r="E35" s="61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0"/>
      <c r="X35" s="27"/>
      <c r="Y35" s="45"/>
      <c r="Z35" s="45"/>
      <c r="AA35" s="45"/>
      <c r="AB35" s="45"/>
      <c r="AC35" s="45"/>
      <c r="AD35" s="45"/>
    </row>
    <row r="36" spans="1:30" x14ac:dyDescent="0.25">
      <c r="A36" s="9"/>
      <c r="B36" s="60"/>
      <c r="C36" s="27"/>
      <c r="D36" s="60"/>
      <c r="E36" s="61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60"/>
      <c r="X36" s="27"/>
      <c r="Y36" s="45"/>
      <c r="Z36" s="45"/>
      <c r="AA36" s="45"/>
      <c r="AB36" s="45"/>
      <c r="AC36" s="45"/>
      <c r="AD36" s="45"/>
    </row>
    <row r="37" spans="1:30" x14ac:dyDescent="0.25">
      <c r="A37" s="9"/>
      <c r="B37" s="60"/>
      <c r="C37" s="27"/>
      <c r="D37" s="60"/>
      <c r="E37" s="61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60"/>
      <c r="X37" s="27"/>
      <c r="Y37" s="45"/>
      <c r="Z37" s="45"/>
      <c r="AA37" s="45"/>
      <c r="AB37" s="45"/>
      <c r="AC37" s="45"/>
      <c r="AD37" s="45"/>
    </row>
    <row r="38" spans="1:30" x14ac:dyDescent="0.25">
      <c r="A38" s="9"/>
      <c r="B38" s="60"/>
      <c r="C38" s="27"/>
      <c r="D38" s="60"/>
      <c r="E38" s="61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60"/>
      <c r="X38" s="27"/>
      <c r="Y38" s="45"/>
      <c r="Z38" s="45"/>
      <c r="AA38" s="45"/>
      <c r="AB38" s="45"/>
      <c r="AC38" s="45"/>
      <c r="AD38" s="45"/>
    </row>
    <row r="39" spans="1:30" x14ac:dyDescent="0.25">
      <c r="A39" s="9"/>
      <c r="B39" s="60"/>
      <c r="C39" s="27"/>
      <c r="D39" s="60"/>
      <c r="E39" s="61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60"/>
      <c r="X39" s="27"/>
      <c r="Y39" s="45"/>
      <c r="Z39" s="45"/>
      <c r="AA39" s="45"/>
      <c r="AB39" s="45"/>
      <c r="AC39" s="45"/>
      <c r="AD39" s="45"/>
    </row>
    <row r="40" spans="1:30" x14ac:dyDescent="0.25">
      <c r="A40" s="9"/>
      <c r="B40" s="60"/>
      <c r="C40" s="27"/>
      <c r="D40" s="60"/>
      <c r="E40" s="61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60"/>
      <c r="X40" s="27"/>
      <c r="Y40" s="45"/>
      <c r="Z40" s="45"/>
      <c r="AA40" s="45"/>
      <c r="AB40" s="45"/>
      <c r="AC40" s="45"/>
      <c r="AD40" s="45"/>
    </row>
    <row r="41" spans="1:30" x14ac:dyDescent="0.25">
      <c r="A41" s="9"/>
      <c r="B41" s="60"/>
      <c r="C41" s="27"/>
      <c r="D41" s="60"/>
      <c r="E41" s="61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60"/>
      <c r="X41" s="27"/>
      <c r="Y41" s="45"/>
      <c r="Z41" s="45"/>
      <c r="AA41" s="45"/>
      <c r="AB41" s="45"/>
      <c r="AC41" s="45"/>
      <c r="AD41" s="45"/>
    </row>
    <row r="42" spans="1:30" x14ac:dyDescent="0.25">
      <c r="A42" s="9"/>
      <c r="B42" s="60"/>
      <c r="C42" s="27"/>
      <c r="D42" s="60"/>
      <c r="E42" s="61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60"/>
      <c r="X42" s="27"/>
      <c r="Y42" s="45"/>
      <c r="Z42" s="45"/>
      <c r="AA42" s="45"/>
      <c r="AB42" s="45"/>
      <c r="AC42" s="45"/>
      <c r="AD42" s="45"/>
    </row>
    <row r="43" spans="1:30" x14ac:dyDescent="0.25">
      <c r="A43" s="9"/>
      <c r="B43" s="60"/>
      <c r="C43" s="27"/>
      <c r="D43" s="60"/>
      <c r="E43" s="61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60"/>
      <c r="X43" s="27"/>
      <c r="Y43" s="45"/>
      <c r="Z43" s="45"/>
      <c r="AA43" s="45"/>
      <c r="AB43" s="45"/>
      <c r="AC43" s="45"/>
      <c r="AD43" s="45"/>
    </row>
    <row r="44" spans="1:30" x14ac:dyDescent="0.25">
      <c r="A44" s="9"/>
      <c r="B44" s="60"/>
      <c r="C44" s="27"/>
      <c r="D44" s="60"/>
      <c r="E44" s="61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60"/>
      <c r="X44" s="27"/>
      <c r="Y44" s="45"/>
      <c r="Z44" s="45"/>
      <c r="AA44" s="45"/>
      <c r="AB44" s="45"/>
      <c r="AC44" s="45"/>
      <c r="AD44" s="45"/>
    </row>
    <row r="45" spans="1:30" x14ac:dyDescent="0.25">
      <c r="A45" s="9"/>
      <c r="B45" s="60"/>
      <c r="C45" s="27"/>
      <c r="D45" s="60"/>
      <c r="E45" s="61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60"/>
      <c r="X45" s="27"/>
      <c r="Y45" s="45"/>
      <c r="Z45" s="45"/>
      <c r="AA45" s="45"/>
      <c r="AB45" s="45"/>
      <c r="AC45" s="45"/>
      <c r="AD45" s="45"/>
    </row>
    <row r="46" spans="1:30" x14ac:dyDescent="0.25">
      <c r="A46" s="9"/>
      <c r="B46" s="60"/>
      <c r="C46" s="27"/>
      <c r="D46" s="60"/>
      <c r="E46" s="61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60"/>
      <c r="X46" s="27"/>
      <c r="Y46" s="45"/>
      <c r="Z46" s="45"/>
      <c r="AA46" s="45"/>
      <c r="AB46" s="45"/>
      <c r="AC46" s="45"/>
      <c r="AD46" s="45"/>
    </row>
    <row r="47" spans="1:30" x14ac:dyDescent="0.25">
      <c r="A47" s="9"/>
      <c r="B47" s="60"/>
      <c r="C47" s="27"/>
      <c r="D47" s="60"/>
      <c r="E47" s="61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60"/>
      <c r="X47" s="27"/>
      <c r="Y47" s="45"/>
      <c r="Z47" s="45"/>
      <c r="AA47" s="45"/>
      <c r="AB47" s="45"/>
      <c r="AC47" s="45"/>
      <c r="AD47" s="45"/>
    </row>
    <row r="48" spans="1:30" x14ac:dyDescent="0.25">
      <c r="A48" s="9"/>
      <c r="B48" s="60"/>
      <c r="C48" s="27"/>
      <c r="D48" s="60"/>
      <c r="E48" s="61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60"/>
      <c r="X48" s="27"/>
      <c r="Y48" s="45"/>
      <c r="Z48" s="45"/>
      <c r="AA48" s="45"/>
      <c r="AB48" s="45"/>
      <c r="AC48" s="45"/>
      <c r="AD48" s="45"/>
    </row>
    <row r="49" spans="1:30" x14ac:dyDescent="0.25">
      <c r="A49" s="9"/>
      <c r="B49" s="60"/>
      <c r="C49" s="27"/>
      <c r="D49" s="60"/>
      <c r="E49" s="61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60"/>
      <c r="X49" s="27"/>
      <c r="Y49" s="45"/>
      <c r="Z49" s="45"/>
      <c r="AA49" s="45"/>
      <c r="AB49" s="45"/>
      <c r="AC49" s="45"/>
      <c r="AD49" s="45"/>
    </row>
    <row r="50" spans="1:30" x14ac:dyDescent="0.25">
      <c r="A50" s="9"/>
      <c r="B50" s="60"/>
      <c r="C50" s="27"/>
      <c r="D50" s="60"/>
      <c r="E50" s="61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60"/>
      <c r="X50" s="27"/>
      <c r="Y50" s="45"/>
      <c r="Z50" s="45"/>
      <c r="AA50" s="45"/>
      <c r="AB50" s="45"/>
      <c r="AC50" s="45"/>
      <c r="AD50" s="45"/>
    </row>
    <row r="51" spans="1:30" x14ac:dyDescent="0.25">
      <c r="A51" s="9"/>
      <c r="B51" s="60"/>
      <c r="C51" s="27"/>
      <c r="D51" s="60"/>
      <c r="E51" s="61"/>
      <c r="G51" s="27"/>
      <c r="H51" s="28"/>
      <c r="I51" s="27"/>
      <c r="J51" s="21"/>
      <c r="K51" s="21"/>
      <c r="L51" s="21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60"/>
      <c r="X51" s="27"/>
      <c r="Y51" s="45"/>
      <c r="Z51" s="45"/>
      <c r="AA51" s="45"/>
      <c r="AB51" s="45"/>
      <c r="AC51" s="45"/>
      <c r="AD51" s="45"/>
    </row>
    <row r="52" spans="1:30" x14ac:dyDescent="0.25">
      <c r="A52" s="9"/>
      <c r="B52" s="60"/>
      <c r="C52" s="27"/>
      <c r="D52" s="60"/>
      <c r="E52" s="61"/>
      <c r="G52" s="27"/>
      <c r="H52" s="28"/>
      <c r="I52" s="27"/>
      <c r="J52" s="21"/>
      <c r="K52" s="21"/>
      <c r="L52" s="21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60"/>
      <c r="X52" s="27"/>
      <c r="Y52" s="45"/>
      <c r="Z52" s="45"/>
      <c r="AA52" s="45"/>
      <c r="AB52" s="45"/>
      <c r="AC52" s="45"/>
      <c r="AD52" s="45"/>
    </row>
    <row r="53" spans="1:30" x14ac:dyDescent="0.25">
      <c r="A53" s="9"/>
      <c r="B53" s="60"/>
      <c r="C53" s="27"/>
      <c r="D53" s="60"/>
      <c r="E53" s="61"/>
      <c r="G53" s="27"/>
      <c r="H53" s="28"/>
      <c r="I53" s="27"/>
      <c r="J53" s="21"/>
      <c r="K53" s="21"/>
      <c r="L53" s="21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60"/>
      <c r="X53" s="27"/>
      <c r="Y53" s="45"/>
      <c r="Z53" s="45"/>
      <c r="AA53" s="45"/>
      <c r="AB53" s="45"/>
      <c r="AC53" s="45"/>
      <c r="AD53" s="45"/>
    </row>
    <row r="54" spans="1:30" x14ac:dyDescent="0.25">
      <c r="A54" s="9"/>
      <c r="B54" s="60"/>
      <c r="C54" s="27"/>
      <c r="D54" s="60"/>
      <c r="E54" s="61"/>
      <c r="G54" s="27"/>
      <c r="H54" s="28"/>
      <c r="I54" s="27"/>
      <c r="J54" s="21"/>
      <c r="K54" s="21"/>
      <c r="L54" s="21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60"/>
      <c r="X54" s="27"/>
      <c r="Y54" s="45"/>
      <c r="Z54" s="45"/>
      <c r="AA54" s="45"/>
      <c r="AB54" s="45"/>
      <c r="AC54" s="45"/>
      <c r="AD54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2019-08-29T19:45:36Z</dcterms:modified>
</cp:coreProperties>
</file>