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5" i="5" l="1"/>
  <c r="K22" i="5" l="1"/>
  <c r="F22" i="5"/>
  <c r="AS18" i="5"/>
  <c r="AQ18" i="5"/>
  <c r="AP18" i="5"/>
  <c r="AO18" i="5"/>
  <c r="AN18" i="5"/>
  <c r="AM18" i="5"/>
  <c r="AG18" i="5"/>
  <c r="AE18" i="5"/>
  <c r="I23" i="5" s="1"/>
  <c r="AD18" i="5"/>
  <c r="AC18" i="5"/>
  <c r="G23" i="5" s="1"/>
  <c r="AB18" i="5"/>
  <c r="AA18" i="5"/>
  <c r="E23" i="5" s="1"/>
  <c r="W18" i="5"/>
  <c r="U18" i="5"/>
  <c r="T18" i="5"/>
  <c r="S18" i="5"/>
  <c r="R18" i="5"/>
  <c r="Q18" i="5"/>
  <c r="K18" i="5"/>
  <c r="I18" i="5"/>
  <c r="I22" i="5" s="1"/>
  <c r="I24" i="5" s="1"/>
  <c r="H18" i="5"/>
  <c r="H22" i="5" s="1"/>
  <c r="G18" i="5"/>
  <c r="G22" i="5" s="1"/>
  <c r="G24" i="5" s="1"/>
  <c r="F18" i="5"/>
  <c r="E18" i="5"/>
  <c r="E22" i="5" s="1"/>
  <c r="E24" i="5" s="1"/>
  <c r="AR18" i="5" l="1"/>
  <c r="K23" i="5"/>
  <c r="K24" i="5" s="1"/>
  <c r="J24" i="5" s="1"/>
  <c r="F23" i="5"/>
  <c r="L23" i="5" s="1"/>
  <c r="H23" i="5"/>
  <c r="O24" i="5"/>
  <c r="O23" i="5"/>
  <c r="J23" i="5"/>
  <c r="M23" i="5"/>
  <c r="AF18" i="5"/>
  <c r="N23" i="5" l="1"/>
  <c r="H24" i="5"/>
  <c r="M24" i="5" s="1"/>
  <c r="F24" i="5"/>
  <c r="L24" i="5" l="1"/>
  <c r="N24" i="5"/>
</calcChain>
</file>

<file path=xl/sharedStrings.xml><?xml version="1.0" encoding="utf-8"?>
<sst xmlns="http://schemas.openxmlformats.org/spreadsheetml/2006/main" count="96" uniqueCount="38">
  <si>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</si>
  <si>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</si>
  <si>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</si>
  <si>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</si>
  <si>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</si>
  <si>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</si>
  <si>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</si>
  <si>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</si>
  <si>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</si>
  <si>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</si>
  <si>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</si>
  <si>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</si>
  <si>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</si>
  <si>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</si>
  <si>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</si>
  <si>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</si>
  <si>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</si>
  <si>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</si>
  <si>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</si>
  <si>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</si>
  <si>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</si>
  <si>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</si>
  <si>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</si>
  <si>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</si>
  <si>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</si>
  <si>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Antti Leppänen</t>
  </si>
  <si>
    <t>2.</t>
  </si>
  <si>
    <t>MuPS</t>
  </si>
  <si>
    <t>3.</t>
  </si>
  <si>
    <t>6.</t>
  </si>
  <si>
    <t>5.</t>
  </si>
  <si>
    <t>10.</t>
  </si>
  <si>
    <t>1.</t>
  </si>
  <si>
    <t>4.</t>
  </si>
  <si>
    <t>IiU</t>
  </si>
  <si>
    <t>7.</t>
  </si>
  <si>
    <t>25.1.1989   Muhos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</si>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</sst>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14</v>
      </c>
      <c r="AB4" s="12">
        <v>0</v>
      </c>
      <c r="AC4" s="12">
        <v>5</v>
      </c>
      <c r="AD4" s="12">
        <v>0</v>
      </c>
      <c r="AE4" s="12">
        <v>20</v>
      </c>
      <c r="AF4" s="68">
        <v>0.3846</v>
      </c>
      <c r="AG4" s="69">
        <v>52</v>
      </c>
      <c r="AH4" s="7"/>
      <c r="AI4" s="7"/>
      <c r="AJ4" s="7"/>
      <c r="AK4" s="7"/>
      <c r="AL4" s="10"/>
      <c r="AM4" s="12">
        <v>4</v>
      </c>
      <c r="AN4" s="12">
        <v>0</v>
      </c>
      <c r="AO4" s="12">
        <v>2</v>
      </c>
      <c r="AP4" s="12">
        <v>2</v>
      </c>
      <c r="AQ4" s="12">
        <v>6</v>
      </c>
      <c r="AR4" s="65">
        <v>0.33329999999999999</v>
      </c>
      <c r="AS4" s="66">
        <v>18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0.5</v>
      </c>
      <c r="AG5" s="69">
        <v>2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1</v>
      </c>
      <c r="AR5" s="65">
        <v>0.125</v>
      </c>
      <c r="AS5" s="66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29</v>
      </c>
      <c r="Z6" s="1" t="s">
        <v>27</v>
      </c>
      <c r="AA6" s="12">
        <v>7</v>
      </c>
      <c r="AB6" s="12">
        <v>0</v>
      </c>
      <c r="AC6" s="12">
        <v>3</v>
      </c>
      <c r="AD6" s="12">
        <v>0</v>
      </c>
      <c r="AE6" s="12">
        <v>5</v>
      </c>
      <c r="AF6" s="68">
        <v>0.22720000000000001</v>
      </c>
      <c r="AG6" s="69">
        <v>22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30</v>
      </c>
      <c r="Z7" s="1" t="s">
        <v>27</v>
      </c>
      <c r="AA7" s="12">
        <v>17</v>
      </c>
      <c r="AB7" s="12">
        <v>0</v>
      </c>
      <c r="AC7" s="12">
        <v>7</v>
      </c>
      <c r="AD7" s="12">
        <v>2</v>
      </c>
      <c r="AE7" s="12">
        <v>24</v>
      </c>
      <c r="AF7" s="68">
        <v>0.31569999999999998</v>
      </c>
      <c r="AG7" s="69">
        <v>76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31</v>
      </c>
      <c r="Z8" s="1" t="s">
        <v>27</v>
      </c>
      <c r="AA8" s="12">
        <v>17</v>
      </c>
      <c r="AB8" s="12">
        <v>1</v>
      </c>
      <c r="AC8" s="12">
        <v>10</v>
      </c>
      <c r="AD8" s="12">
        <v>6</v>
      </c>
      <c r="AE8" s="12">
        <v>48</v>
      </c>
      <c r="AF8" s="68">
        <v>0.43630000000000002</v>
      </c>
      <c r="AG8" s="69">
        <v>110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29</v>
      </c>
      <c r="Z9" s="1" t="s">
        <v>27</v>
      </c>
      <c r="AA9" s="12">
        <v>18</v>
      </c>
      <c r="AB9" s="12">
        <v>2</v>
      </c>
      <c r="AC9" s="12">
        <v>25</v>
      </c>
      <c r="AD9" s="12">
        <v>8</v>
      </c>
      <c r="AE9" s="12">
        <v>75</v>
      </c>
      <c r="AF9" s="68">
        <v>0.5474</v>
      </c>
      <c r="AG9" s="69">
        <v>137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32</v>
      </c>
      <c r="Z10" s="1" t="s">
        <v>27</v>
      </c>
      <c r="AA10" s="12">
        <v>13</v>
      </c>
      <c r="AB10" s="12">
        <v>0</v>
      </c>
      <c r="AC10" s="12">
        <v>6</v>
      </c>
      <c r="AD10" s="12">
        <v>3</v>
      </c>
      <c r="AE10" s="12">
        <v>24</v>
      </c>
      <c r="AF10" s="68">
        <v>0.38090000000000002</v>
      </c>
      <c r="AG10" s="69">
        <v>63</v>
      </c>
      <c r="AH10" s="7"/>
      <c r="AI10" s="7"/>
      <c r="AJ10" s="7"/>
      <c r="AK10" s="7"/>
      <c r="AL10" s="10"/>
      <c r="AM10" s="12">
        <v>6</v>
      </c>
      <c r="AN10" s="12">
        <v>0</v>
      </c>
      <c r="AO10" s="12">
        <v>0</v>
      </c>
      <c r="AP10" s="12">
        <v>0</v>
      </c>
      <c r="AQ10" s="12">
        <v>9</v>
      </c>
      <c r="AR10" s="65">
        <v>0.33329999999999999</v>
      </c>
      <c r="AS10" s="66">
        <v>27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2014</v>
      </c>
      <c r="Y11" s="12" t="s">
        <v>26</v>
      </c>
      <c r="Z11" s="1" t="s">
        <v>27</v>
      </c>
      <c r="AA11" s="12">
        <v>16</v>
      </c>
      <c r="AB11" s="12">
        <v>0</v>
      </c>
      <c r="AC11" s="12">
        <v>9</v>
      </c>
      <c r="AD11" s="12">
        <v>5</v>
      </c>
      <c r="AE11" s="12">
        <v>58</v>
      </c>
      <c r="AF11" s="68">
        <v>0.61050000000000004</v>
      </c>
      <c r="AG11" s="69">
        <v>95</v>
      </c>
      <c r="AH11" s="7"/>
      <c r="AI11" s="7"/>
      <c r="AJ11" s="7"/>
      <c r="AK11" s="7"/>
      <c r="AL11" s="10"/>
      <c r="AM11" s="12">
        <v>6</v>
      </c>
      <c r="AN11" s="12">
        <v>0</v>
      </c>
      <c r="AO11" s="12">
        <v>5</v>
      </c>
      <c r="AP11" s="12">
        <v>1</v>
      </c>
      <c r="AQ11" s="12">
        <v>23</v>
      </c>
      <c r="AR11" s="65">
        <v>0.63880000000000003</v>
      </c>
      <c r="AS11" s="66">
        <v>36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2015</v>
      </c>
      <c r="Y12" s="12" t="s">
        <v>32</v>
      </c>
      <c r="Z12" s="1" t="s">
        <v>27</v>
      </c>
      <c r="AA12" s="12">
        <v>12</v>
      </c>
      <c r="AB12" s="12">
        <v>0</v>
      </c>
      <c r="AC12" s="12">
        <v>1</v>
      </c>
      <c r="AD12" s="12">
        <v>1</v>
      </c>
      <c r="AE12" s="12">
        <v>18</v>
      </c>
      <c r="AF12" s="68">
        <v>0.35289999999999999</v>
      </c>
      <c r="AG12" s="69">
        <v>51</v>
      </c>
      <c r="AH12" s="7"/>
      <c r="AI12" s="7"/>
      <c r="AJ12" s="7"/>
      <c r="AK12" s="7"/>
      <c r="AL12" s="10"/>
      <c r="AM12" s="12">
        <v>2</v>
      </c>
      <c r="AN12" s="12">
        <v>0</v>
      </c>
      <c r="AO12" s="12">
        <v>0</v>
      </c>
      <c r="AP12" s="12">
        <v>0</v>
      </c>
      <c r="AQ12" s="12">
        <v>0</v>
      </c>
      <c r="AR12" s="65">
        <v>0</v>
      </c>
      <c r="AS12" s="66">
        <v>5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2016</v>
      </c>
      <c r="Y13" s="12" t="s">
        <v>33</v>
      </c>
      <c r="Z13" s="1" t="s">
        <v>34</v>
      </c>
      <c r="AA13" s="12">
        <v>18</v>
      </c>
      <c r="AB13" s="12">
        <v>0</v>
      </c>
      <c r="AC13" s="12">
        <v>7</v>
      </c>
      <c r="AD13" s="12">
        <v>11</v>
      </c>
      <c r="AE13" s="12">
        <v>63</v>
      </c>
      <c r="AF13" s="68">
        <v>0.50390000000000001</v>
      </c>
      <c r="AG13" s="69">
        <v>125</v>
      </c>
      <c r="AH13" s="7"/>
      <c r="AI13" s="7"/>
      <c r="AJ13" s="7"/>
      <c r="AK13" s="7"/>
      <c r="AL13" s="10"/>
      <c r="AM13" s="12">
        <v>2</v>
      </c>
      <c r="AN13" s="12">
        <v>0</v>
      </c>
      <c r="AO13" s="12">
        <v>0</v>
      </c>
      <c r="AP13" s="12">
        <v>1</v>
      </c>
      <c r="AQ13" s="12">
        <v>6</v>
      </c>
      <c r="AR13" s="65">
        <v>0.5454</v>
      </c>
      <c r="AS13" s="66">
        <v>11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2017</v>
      </c>
      <c r="Y14" s="12" t="s">
        <v>28</v>
      </c>
      <c r="Z14" s="1" t="s">
        <v>34</v>
      </c>
      <c r="AA14" s="12">
        <v>15</v>
      </c>
      <c r="AB14" s="12">
        <v>0</v>
      </c>
      <c r="AC14" s="12">
        <v>11</v>
      </c>
      <c r="AD14" s="12">
        <v>6</v>
      </c>
      <c r="AE14" s="12">
        <v>44</v>
      </c>
      <c r="AF14" s="68">
        <v>0.45829999999999999</v>
      </c>
      <c r="AG14" s="69">
        <v>96</v>
      </c>
      <c r="AH14" s="7"/>
      <c r="AI14" s="7"/>
      <c r="AJ14" s="7"/>
      <c r="AK14" s="7"/>
      <c r="AL14" s="10"/>
      <c r="AM14" s="12">
        <v>2</v>
      </c>
      <c r="AN14" s="12">
        <v>0</v>
      </c>
      <c r="AO14" s="12">
        <v>1</v>
      </c>
      <c r="AP14" s="12">
        <v>0</v>
      </c>
      <c r="AQ14" s="12">
        <v>5</v>
      </c>
      <c r="AR14" s="65">
        <v>0.35709999999999997</v>
      </c>
      <c r="AS14" s="66">
        <v>14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2018</v>
      </c>
      <c r="Y15" s="12" t="s">
        <v>35</v>
      </c>
      <c r="Z15" s="1" t="s">
        <v>34</v>
      </c>
      <c r="AA15" s="12">
        <v>13</v>
      </c>
      <c r="AB15" s="12">
        <v>1</v>
      </c>
      <c r="AC15" s="12">
        <v>10</v>
      </c>
      <c r="AD15" s="12">
        <v>8</v>
      </c>
      <c r="AE15" s="12">
        <v>43</v>
      </c>
      <c r="AF15" s="68">
        <v>0.55120000000000002</v>
      </c>
      <c r="AG15" s="69">
        <f>PRODUCT(AE15/AF15)</f>
        <v>78.011611030478946</v>
      </c>
      <c r="AH15" s="7"/>
      <c r="AI15" s="7"/>
      <c r="AJ15" s="7"/>
      <c r="AK15" s="7"/>
      <c r="AL15" s="10"/>
      <c r="AM15" s="1"/>
      <c r="AN15" s="1"/>
      <c r="AO15" s="52"/>
      <c r="AP15" s="1"/>
      <c r="AQ15" s="1"/>
      <c r="AR15" s="52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2019</v>
      </c>
      <c r="Y16" s="12" t="s">
        <v>33</v>
      </c>
      <c r="Z16" s="1" t="s">
        <v>27</v>
      </c>
      <c r="AA16" s="12">
        <v>16</v>
      </c>
      <c r="AB16" s="12">
        <v>3</v>
      </c>
      <c r="AC16" s="12">
        <v>19</v>
      </c>
      <c r="AD16" s="12">
        <v>9</v>
      </c>
      <c r="AE16" s="12">
        <v>67</v>
      </c>
      <c r="AF16" s="68">
        <v>0.55830000000000002</v>
      </c>
      <c r="AG16" s="19">
        <v>120</v>
      </c>
      <c r="AH16" s="40"/>
      <c r="AI16" s="7"/>
      <c r="AJ16" s="7"/>
      <c r="AK16" s="7"/>
      <c r="AM16" s="12">
        <v>2</v>
      </c>
      <c r="AN16" s="12">
        <v>0</v>
      </c>
      <c r="AO16" s="13">
        <v>1</v>
      </c>
      <c r="AP16" s="12">
        <v>0</v>
      </c>
      <c r="AQ16" s="12">
        <v>2</v>
      </c>
      <c r="AR16" s="65">
        <v>0.1666</v>
      </c>
      <c r="AS16" s="19">
        <v>12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2020</v>
      </c>
      <c r="Y17" s="12" t="s">
        <v>28</v>
      </c>
      <c r="Z17" s="1" t="s">
        <v>27</v>
      </c>
      <c r="AA17" s="12">
        <v>7</v>
      </c>
      <c r="AB17" s="12">
        <v>0</v>
      </c>
      <c r="AC17" s="12">
        <v>3</v>
      </c>
      <c r="AD17" s="12">
        <v>3</v>
      </c>
      <c r="AE17" s="12">
        <v>20</v>
      </c>
      <c r="AF17" s="32">
        <v>0.43469999999999998</v>
      </c>
      <c r="AG17" s="19">
        <v>46</v>
      </c>
      <c r="AH17" s="40"/>
      <c r="AI17" s="7"/>
      <c r="AJ17" s="7"/>
      <c r="AK17" s="7"/>
      <c r="AL17" s="70"/>
      <c r="AM17" s="12"/>
      <c r="AN17" s="12"/>
      <c r="AO17" s="12"/>
      <c r="AP17" s="12"/>
      <c r="AQ17" s="12"/>
      <c r="AR17" s="65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61" t="s">
        <v>13</v>
      </c>
      <c r="C18" s="62"/>
      <c r="D18" s="63"/>
      <c r="E18" s="36">
        <f>SUM(E4:E17)</f>
        <v>0</v>
      </c>
      <c r="F18" s="36">
        <f>SUM(F4:F17)</f>
        <v>0</v>
      </c>
      <c r="G18" s="36">
        <f>SUM(G4:G17)</f>
        <v>0</v>
      </c>
      <c r="H18" s="36">
        <f>SUM(H4:H17)</f>
        <v>0</v>
      </c>
      <c r="I18" s="36">
        <f>SUM(I4:I17)</f>
        <v>0</v>
      </c>
      <c r="J18" s="37">
        <v>0</v>
      </c>
      <c r="K18" s="21">
        <f>SUM(K4:K17)</f>
        <v>0</v>
      </c>
      <c r="L18" s="18"/>
      <c r="M18" s="29"/>
      <c r="N18" s="41"/>
      <c r="O18" s="42"/>
      <c r="P18" s="10"/>
      <c r="Q18" s="36">
        <f>SUM(Q4:Q17)</f>
        <v>0</v>
      </c>
      <c r="R18" s="36">
        <f>SUM(R4:R17)</f>
        <v>0</v>
      </c>
      <c r="S18" s="36">
        <f>SUM(S4:S17)</f>
        <v>0</v>
      </c>
      <c r="T18" s="36">
        <f>SUM(T4:T17)</f>
        <v>0</v>
      </c>
      <c r="U18" s="36">
        <f>SUM(U4:U17)</f>
        <v>0</v>
      </c>
      <c r="V18" s="15">
        <v>0</v>
      </c>
      <c r="W18" s="21">
        <f>SUM(W4:W17)</f>
        <v>0</v>
      </c>
      <c r="X18" s="64" t="s">
        <v>13</v>
      </c>
      <c r="Y18" s="11"/>
      <c r="Z18" s="9"/>
      <c r="AA18" s="36">
        <f>SUM(AA4:AA17)</f>
        <v>184</v>
      </c>
      <c r="AB18" s="36">
        <f>SUM(AB4:AB17)</f>
        <v>7</v>
      </c>
      <c r="AC18" s="36">
        <f>SUM(AC4:AC17)</f>
        <v>116</v>
      </c>
      <c r="AD18" s="36">
        <f>SUM(AD4:AD17)</f>
        <v>62</v>
      </c>
      <c r="AE18" s="36">
        <f>SUM(AE4:AE17)</f>
        <v>510</v>
      </c>
      <c r="AF18" s="37">
        <f>PRODUCT(AE18/AG18)</f>
        <v>0.47529774585590523</v>
      </c>
      <c r="AG18" s="21">
        <f>SUM(AG4:AG17)</f>
        <v>1073.0116110304789</v>
      </c>
      <c r="AH18" s="18"/>
      <c r="AI18" s="29"/>
      <c r="AJ18" s="41"/>
      <c r="AK18" s="42"/>
      <c r="AL18" s="10"/>
      <c r="AM18" s="36">
        <f>SUM(AM4:AM17)</f>
        <v>26</v>
      </c>
      <c r="AN18" s="36">
        <f>SUM(AN4:AN17)</f>
        <v>0</v>
      </c>
      <c r="AO18" s="36">
        <f>SUM(AO4:AO17)</f>
        <v>9</v>
      </c>
      <c r="AP18" s="36">
        <f>SUM(AP4:AP17)</f>
        <v>4</v>
      </c>
      <c r="AQ18" s="36">
        <f>SUM(AQ4:AQ17)</f>
        <v>52</v>
      </c>
      <c r="AR18" s="37">
        <f>PRODUCT(AQ18/AS18)</f>
        <v>0.39694656488549618</v>
      </c>
      <c r="AS18" s="39">
        <f>SUM(AS4:AS17)</f>
        <v>131</v>
      </c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38"/>
      <c r="K19" s="19"/>
      <c r="L19" s="10"/>
      <c r="M19" s="10"/>
      <c r="N19" s="10"/>
      <c r="O19" s="10"/>
      <c r="P19" s="16"/>
      <c r="Q19" s="16"/>
      <c r="R19" s="17"/>
      <c r="S19" s="16"/>
      <c r="T19" s="16"/>
      <c r="U19" s="10"/>
      <c r="V19" s="10"/>
      <c r="W19" s="19"/>
      <c r="X19" s="16"/>
      <c r="Y19" s="16"/>
      <c r="Z19" s="16"/>
      <c r="AA19" s="16"/>
      <c r="AB19" s="16"/>
      <c r="AC19" s="16"/>
      <c r="AD19" s="16"/>
      <c r="AE19" s="16"/>
      <c r="AF19" s="38"/>
      <c r="AG19" s="19"/>
      <c r="AH19" s="10"/>
      <c r="AI19" s="10"/>
      <c r="AJ19" s="10"/>
      <c r="AK19" s="10"/>
      <c r="AL19" s="16"/>
      <c r="AM19" s="16"/>
      <c r="AN19" s="17"/>
      <c r="AO19" s="16"/>
      <c r="AP19" s="16"/>
      <c r="AQ19" s="10"/>
      <c r="AR19" s="10"/>
      <c r="AS19" s="19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8" t="s">
        <v>16</v>
      </c>
      <c r="C20" s="49"/>
      <c r="D20" s="50"/>
      <c r="E20" s="9" t="s">
        <v>2</v>
      </c>
      <c r="F20" s="7" t="s">
        <v>6</v>
      </c>
      <c r="G20" s="9" t="s">
        <v>4</v>
      </c>
      <c r="H20" s="7" t="s">
        <v>5</v>
      </c>
      <c r="I20" s="7" t="s">
        <v>8</v>
      </c>
      <c r="J20" s="7" t="s">
        <v>9</v>
      </c>
      <c r="K20" s="10"/>
      <c r="L20" s="7" t="s">
        <v>17</v>
      </c>
      <c r="M20" s="7" t="s">
        <v>18</v>
      </c>
      <c r="N20" s="7" t="s">
        <v>22</v>
      </c>
      <c r="O20" s="7" t="s">
        <v>21</v>
      </c>
      <c r="Q20" s="17"/>
      <c r="R20" s="17" t="s">
        <v>10</v>
      </c>
      <c r="S20" s="17"/>
      <c r="T20" s="54" t="s">
        <v>37</v>
      </c>
      <c r="U20" s="10"/>
      <c r="V20" s="19"/>
      <c r="W20" s="19"/>
      <c r="X20" s="43"/>
      <c r="Y20" s="43"/>
      <c r="Z20" s="43"/>
      <c r="AA20" s="43"/>
      <c r="AB20" s="43"/>
      <c r="AC20" s="17"/>
      <c r="AD20" s="17"/>
      <c r="AE20" s="17"/>
      <c r="AF20" s="16"/>
      <c r="AG20" s="16"/>
      <c r="AH20" s="16"/>
      <c r="AI20" s="16"/>
      <c r="AJ20" s="16"/>
      <c r="AK20" s="16"/>
      <c r="AM20" s="19"/>
      <c r="AN20" s="43"/>
      <c r="AO20" s="43"/>
      <c r="AP20" s="43"/>
      <c r="AQ20" s="43"/>
      <c r="AR20" s="43"/>
      <c r="AS20" s="43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51" t="s">
        <v>15</v>
      </c>
      <c r="C21" s="3"/>
      <c r="D21" s="52"/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60">
        <v>0</v>
      </c>
      <c r="K21" s="16">
        <v>0</v>
      </c>
      <c r="L21" s="53">
        <v>0</v>
      </c>
      <c r="M21" s="53">
        <v>0</v>
      </c>
      <c r="N21" s="53">
        <v>0</v>
      </c>
      <c r="O21" s="53">
        <v>0</v>
      </c>
      <c r="Q21" s="17"/>
      <c r="R21" s="17"/>
      <c r="S21" s="17"/>
      <c r="T21" s="54" t="s">
        <v>24</v>
      </c>
      <c r="U21" s="16"/>
      <c r="V21" s="16"/>
      <c r="W21" s="16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7"/>
      <c r="AO21" s="17"/>
      <c r="AP21" s="17"/>
      <c r="AQ21" s="17"/>
      <c r="AR21" s="17"/>
      <c r="AS21" s="17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33" t="s">
        <v>11</v>
      </c>
      <c r="C22" s="34"/>
      <c r="D22" s="35"/>
      <c r="E22" s="47">
        <f>PRODUCT(E18+Q18)</f>
        <v>0</v>
      </c>
      <c r="F22" s="47">
        <f>PRODUCT(F18+R18)</f>
        <v>0</v>
      </c>
      <c r="G22" s="47">
        <f>PRODUCT(G18+S18)</f>
        <v>0</v>
      </c>
      <c r="H22" s="47">
        <f>PRODUCT(H18+T18)</f>
        <v>0</v>
      </c>
      <c r="I22" s="47">
        <f>PRODUCT(I18+U18)</f>
        <v>0</v>
      </c>
      <c r="J22" s="60">
        <v>0</v>
      </c>
      <c r="K22" s="16">
        <f>PRODUCT(K18+W18)</f>
        <v>0</v>
      </c>
      <c r="L22" s="53">
        <v>0</v>
      </c>
      <c r="M22" s="53">
        <v>0</v>
      </c>
      <c r="N22" s="53">
        <v>0</v>
      </c>
      <c r="O22" s="53">
        <v>0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20" t="s">
        <v>12</v>
      </c>
      <c r="C23" s="31"/>
      <c r="D23" s="30"/>
      <c r="E23" s="47">
        <f>PRODUCT(AA18+AM18)</f>
        <v>210</v>
      </c>
      <c r="F23" s="47">
        <f>PRODUCT(AB18+AN18)</f>
        <v>7</v>
      </c>
      <c r="G23" s="47">
        <f>PRODUCT(AC18+AO18)</f>
        <v>125</v>
      </c>
      <c r="H23" s="47">
        <f>PRODUCT(AD18+AP18)</f>
        <v>66</v>
      </c>
      <c r="I23" s="47">
        <f>PRODUCT(AE18+AQ18)</f>
        <v>562</v>
      </c>
      <c r="J23" s="60">
        <f>PRODUCT(I23/K23)</f>
        <v>0.46677290721390996</v>
      </c>
      <c r="K23" s="10">
        <f>PRODUCT(AG18+AS18)</f>
        <v>1204.0116110304789</v>
      </c>
      <c r="L23" s="53">
        <f>PRODUCT((F23+G23)/E23)</f>
        <v>0.62857142857142856</v>
      </c>
      <c r="M23" s="53">
        <f>PRODUCT(H23/E23)</f>
        <v>0.31428571428571428</v>
      </c>
      <c r="N23" s="53">
        <f>PRODUCT((F23+G23+H23)/E23)</f>
        <v>0.94285714285714284</v>
      </c>
      <c r="O23" s="53">
        <f>PRODUCT(I23/E23)</f>
        <v>2.676190476190476</v>
      </c>
      <c r="Q23" s="17"/>
      <c r="R23" s="17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0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44" t="s">
        <v>13</v>
      </c>
      <c r="C24" s="45"/>
      <c r="D24" s="46"/>
      <c r="E24" s="47">
        <f>SUM(E21:E23)</f>
        <v>210</v>
      </c>
      <c r="F24" s="47">
        <f t="shared" ref="F24:I24" si="0">SUM(F21:F23)</f>
        <v>7</v>
      </c>
      <c r="G24" s="47">
        <f t="shared" si="0"/>
        <v>125</v>
      </c>
      <c r="H24" s="47">
        <f t="shared" si="0"/>
        <v>66</v>
      </c>
      <c r="I24" s="47">
        <f t="shared" si="0"/>
        <v>562</v>
      </c>
      <c r="J24" s="60">
        <f>PRODUCT(I24/K24)</f>
        <v>0.46677290721390996</v>
      </c>
      <c r="K24" s="16">
        <f>SUM(K21:K23)</f>
        <v>1204.0116110304789</v>
      </c>
      <c r="L24" s="53">
        <f>PRODUCT((F24+G24)/E24)</f>
        <v>0.62857142857142856</v>
      </c>
      <c r="M24" s="53">
        <f>PRODUCT(H24/E24)</f>
        <v>0.31428571428571428</v>
      </c>
      <c r="N24" s="53">
        <f>PRODUCT((F24+G24+H24)/E24)</f>
        <v>0.94285714285714284</v>
      </c>
      <c r="O24" s="53">
        <f>PRODUCT(I24/E24)</f>
        <v>2.676190476190476</v>
      </c>
      <c r="Q24" s="10"/>
      <c r="R24" s="10"/>
      <c r="S24" s="10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0"/>
      <c r="F25" s="10"/>
      <c r="G25" s="10"/>
      <c r="H25" s="10"/>
      <c r="I25" s="10"/>
      <c r="J25" s="16"/>
      <c r="K25" s="16"/>
      <c r="L25" s="10"/>
      <c r="M25" s="10"/>
      <c r="N25" s="10"/>
      <c r="O25" s="10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0"/>
      <c r="AL189" s="10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</sheetData>
  <sortState ref="X16:AT17">
    <sortCondition ref="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2020-08-29T07:23:02Z</dcterms:modified>
</cp:coreProperties>
</file>