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K12" i="5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3" i="5"/>
  <c r="F12" i="5"/>
  <c r="F13" i="5" s="1"/>
  <c r="H12" i="5"/>
  <c r="J13" i="5"/>
  <c r="O13" i="5"/>
  <c r="O12" i="5"/>
  <c r="J12" i="5"/>
  <c r="L12" i="5"/>
  <c r="H13" i="5"/>
  <c r="M13" i="5" s="1"/>
  <c r="N13" i="5" l="1"/>
  <c r="L13" i="5"/>
  <c r="N12" i="5"/>
  <c r="M12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<sst xmlns="http://schemas.openxmlformats.org/spreadsheetml/2006/main" count="74" uniqueCount="33">
  <si>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</si>
  <si>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</si>
  <si>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</si>
  <si>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</si>
  <si>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</si>
  <si>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</si>
  <si>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</si>
  <si>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</si>
  <si>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</si>
  <si>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</si>
  <si>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</si>
  <si>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</si>
  <si>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</si>
  <si>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</si>
  <si>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</si>
  <si>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</si>
  <si>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</si>
  <si>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</si>
  <si>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</si>
  <si>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</si>
  <si>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</si>
  <si>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</si>
  <si>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</si>
  <si>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</si>
  <si>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 Leino</t>
  </si>
  <si>
    <t>3.</t>
  </si>
  <si>
    <t>JoKo  2</t>
  </si>
  <si>
    <t>17.6.1999   Jokioinen</t>
  </si>
  <si>
    <t>JoKo = Jokioisten Koetus  (1902),  kasvattajaseura</t>
  </si>
  <si>
    <t>7.</t>
  </si>
  <si>
    <t>JoKo jun = Jokioisten Koetus juniorit  (2018)</t>
  </si>
  <si>
    <t>JoKo jun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</si>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</sst>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2</v>
      </c>
      <c r="AD4" s="12">
        <v>0</v>
      </c>
      <c r="AE4" s="12">
        <v>2</v>
      </c>
      <c r="AF4" s="68">
        <v>0.5</v>
      </c>
      <c r="AG4" s="69">
        <f>PRODUCT(AE4/AF4)</f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31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1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32</v>
      </c>
      <c r="Z6" s="1" t="s">
        <v>31</v>
      </c>
      <c r="AA6" s="12">
        <v>9</v>
      </c>
      <c r="AB6" s="12">
        <v>0</v>
      </c>
      <c r="AC6" s="12">
        <v>2</v>
      </c>
      <c r="AD6" s="12">
        <v>1</v>
      </c>
      <c r="AE6" s="12">
        <v>17</v>
      </c>
      <c r="AF6" s="32">
        <v>0.37769999999999998</v>
      </c>
      <c r="AG6" s="19">
        <v>45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11</v>
      </c>
      <c r="AB7" s="36">
        <f t="shared" ref="AB7:AG7" si="2">SUM(AB4:AB6)</f>
        <v>0</v>
      </c>
      <c r="AC7" s="36">
        <f t="shared" si="2"/>
        <v>4</v>
      </c>
      <c r="AD7" s="36">
        <f t="shared" si="2"/>
        <v>1</v>
      </c>
      <c r="AE7" s="36">
        <f t="shared" si="2"/>
        <v>20</v>
      </c>
      <c r="AF7" s="37">
        <f>PRODUCT(AE7/AG7)</f>
        <v>0.38461538461538464</v>
      </c>
      <c r="AG7" s="21">
        <f t="shared" si="2"/>
        <v>52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 t="shared" ref="AS7" si="4"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4</v>
      </c>
      <c r="H12" s="47">
        <f>PRODUCT(AD7+AP7)</f>
        <v>1</v>
      </c>
      <c r="I12" s="47">
        <f>PRODUCT(AE7+AQ7)</f>
        <v>20</v>
      </c>
      <c r="J12" s="60">
        <f>PRODUCT(I12/K12)</f>
        <v>0.38461538461538464</v>
      </c>
      <c r="K12" s="10">
        <f>PRODUCT(AG7+AS7)</f>
        <v>52</v>
      </c>
      <c r="L12" s="53">
        <f>PRODUCT((F12+G12)/E12)</f>
        <v>0.36363636363636365</v>
      </c>
      <c r="M12" s="53">
        <f>PRODUCT(H12/E12)</f>
        <v>9.0909090909090912E-2</v>
      </c>
      <c r="N12" s="53">
        <f>PRODUCT((F12+G12+H12)/E12)</f>
        <v>0.45454545454545453</v>
      </c>
      <c r="O12" s="53">
        <f>PRODUCT(I12/E12)</f>
        <v>1.8181818181818181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5">SUM(F10:F12)</f>
        <v>0</v>
      </c>
      <c r="G13" s="47">
        <f t="shared" si="5"/>
        <v>4</v>
      </c>
      <c r="H13" s="47">
        <f t="shared" si="5"/>
        <v>1</v>
      </c>
      <c r="I13" s="47">
        <f t="shared" si="5"/>
        <v>20</v>
      </c>
      <c r="J13" s="60">
        <f>PRODUCT(I13/K13)</f>
        <v>0.38461538461538464</v>
      </c>
      <c r="K13" s="16">
        <f>SUM(K10:K12)</f>
        <v>52</v>
      </c>
      <c r="L13" s="53">
        <f>PRODUCT((F13+G13)/E13)</f>
        <v>0.36363636363636365</v>
      </c>
      <c r="M13" s="53">
        <f>PRODUCT(H13/E13)</f>
        <v>9.0909090909090912E-2</v>
      </c>
      <c r="N13" s="53">
        <f>PRODUCT((F13+G13+H13)/E13)</f>
        <v>0.45454545454545453</v>
      </c>
      <c r="O13" s="53">
        <f>PRODUCT(I13/E13)</f>
        <v>1.8181818181818181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2020-08-31T16:41:39Z</dcterms:modified>
</cp:coreProperties>
</file>