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11" i="2" l="1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H17" i="2" s="1"/>
  <c r="G11" i="2"/>
  <c r="G15" i="2" s="1"/>
  <c r="G17" i="2" s="1"/>
  <c r="F11" i="2"/>
  <c r="F15" i="2" s="1"/>
  <c r="F17" i="2" s="1"/>
  <c r="E11" i="2"/>
  <c r="E15" i="2" s="1"/>
  <c r="E17" i="2" s="1"/>
  <c r="K16" i="2" l="1"/>
  <c r="K17" i="2" s="1"/>
  <c r="O17" i="2"/>
  <c r="J17" i="2"/>
  <c r="O16" i="2"/>
  <c r="N17" i="2"/>
  <c r="L17" i="2"/>
  <c r="M17" i="2"/>
  <c r="N16" i="2"/>
  <c r="L16" i="2"/>
  <c r="M16" i="2"/>
  <c r="AF11" i="2"/>
  <c r="J16" i="2" l="1"/>
</calcChain>
</file>

<file path=xl/sharedStrings.xml><?xml version="1.0" encoding="utf-8"?>
<sst xmlns="http://schemas.openxmlformats.org/spreadsheetml/2006/main" count="169" uniqueCount="68">
  <si>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</si>
  <si>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</si>
  <si>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</si>
  <si>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</si>
  <si>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</si>
  <si>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</si>
  <si>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</si>
  <si>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</si>
  <si>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</si>
  <si>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</si>
  <si>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</si>
  <si>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</si>
  <si>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</si>
  <si>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</si>
  <si>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</si>
  <si>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</si>
  <si>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</si>
  <si>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</si>
  <si>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</si>
  <si>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</si>
  <si>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</si>
  <si>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</si>
  <si>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</si>
  <si>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</si>
  <si>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</si>
  <si>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</si>
  <si>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</si>
  <si>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</si>
  <si>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</si>
  <si>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</si>
  <si>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</si>
  <si>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</si>
  <si>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</si>
  <si>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</si>
  <si>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</si>
  <si>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</si>
  <si>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</si>
  <si>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</si>
  <si>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</si>
  <si>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</si>
  <si>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Aleksi Lehtonen</t>
  </si>
  <si>
    <t>9.</t>
  </si>
  <si>
    <t>18.1.1995   Alajärvi</t>
  </si>
  <si>
    <t>maakuntasarja</t>
  </si>
  <si>
    <t>15.05. 2014  ViVe - AA  1-0  (1-1, 17-2)</t>
  </si>
  <si>
    <t xml:space="preserve">  19 v   3 kk 27 pv</t>
  </si>
  <si>
    <t>5.</t>
  </si>
  <si>
    <t>10.</t>
  </si>
  <si>
    <t>11.</t>
  </si>
  <si>
    <t>1.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</si>
  <si>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</si>
  <si>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</si>
  <si>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</si>
  <si>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</si>
  <si>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</si>
  <si>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</si>
  <si>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</si>
  <si>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</si>
  <si>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</si>
  <si>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</si>
  <si>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</si>
  <si>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</si>
  <si>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</si>
  <si>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</si>
  <si>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</si>
  <si>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Otakoppi</t>
  </si>
  <si>
    <t>Otakoppi = Otakoppi, Espoo  (2008)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</si>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</sst>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14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7" customWidth="1"/>
    <col min="3" max="3" width="6.7109375" style="58" customWidth="1"/>
    <col min="4" max="4" width="10.5703125" style="57" customWidth="1"/>
    <col min="5" max="8" width="5.7109375" style="58" customWidth="1"/>
    <col min="9" max="9" width="5.1406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5" customWidth="1"/>
    <col min="16" max="20" width="5.7109375" style="58" customWidth="1"/>
    <col min="21" max="21" width="8.7109375" style="58" customWidth="1"/>
    <col min="22" max="22" width="0.5703125" style="25" customWidth="1"/>
    <col min="23" max="27" width="5.7109375" style="58" customWidth="1"/>
    <col min="28" max="28" width="8.7109375" style="58" customWidth="1"/>
    <col min="29" max="29" width="0.5703125" style="25" customWidth="1"/>
    <col min="30" max="35" width="5.7109375" style="5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40</v>
      </c>
      <c r="C1" s="3"/>
      <c r="D1" s="4"/>
      <c r="E1" s="6" t="s">
        <v>42</v>
      </c>
      <c r="F1" s="6"/>
      <c r="G1" s="5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1"/>
      <c r="W2" s="22" t="s">
        <v>16</v>
      </c>
      <c r="X2" s="14"/>
      <c r="Y2" s="14"/>
      <c r="Z2" s="14"/>
      <c r="AA2" s="14"/>
      <c r="AB2" s="15"/>
      <c r="AC2" s="71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59">
        <v>2010</v>
      </c>
      <c r="C4" s="59" t="s">
        <v>41</v>
      </c>
      <c r="D4" s="60" t="s">
        <v>37</v>
      </c>
      <c r="E4" s="59"/>
      <c r="F4" s="61" t="s">
        <v>38</v>
      </c>
      <c r="G4" s="62"/>
      <c r="H4" s="63"/>
      <c r="I4" s="59"/>
      <c r="J4" s="59"/>
      <c r="K4" s="59"/>
      <c r="L4" s="59"/>
      <c r="M4" s="59"/>
      <c r="N4" s="64"/>
      <c r="O4" s="24">
        <v>34.042553191489361</v>
      </c>
      <c r="P4" s="26"/>
      <c r="Q4" s="26"/>
      <c r="R4" s="26"/>
      <c r="S4" s="26"/>
      <c r="T4" s="26"/>
      <c r="U4" s="27"/>
      <c r="V4" s="24"/>
      <c r="W4" s="30"/>
      <c r="X4" s="30"/>
      <c r="Y4" s="28"/>
      <c r="Z4" s="30"/>
      <c r="AA4" s="28"/>
      <c r="AB4" s="72"/>
      <c r="AC4" s="24"/>
      <c r="AD4" s="26"/>
      <c r="AE4" s="73"/>
      <c r="AF4" s="74"/>
      <c r="AG4" s="27"/>
      <c r="AH4" s="29"/>
      <c r="AI4" s="26"/>
      <c r="AJ4" s="9"/>
    </row>
    <row r="5" spans="1:37" s="23" customFormat="1" ht="15" customHeight="1" x14ac:dyDescent="0.2">
      <c r="A5" s="9"/>
      <c r="B5" s="66">
        <v>2011</v>
      </c>
      <c r="C5" s="66" t="s">
        <v>48</v>
      </c>
      <c r="D5" s="67" t="s">
        <v>37</v>
      </c>
      <c r="E5" s="66"/>
      <c r="F5" s="70" t="s">
        <v>43</v>
      </c>
      <c r="G5" s="66"/>
      <c r="H5" s="68"/>
      <c r="I5" s="66"/>
      <c r="J5" s="66"/>
      <c r="K5" s="66"/>
      <c r="L5" s="66"/>
      <c r="M5" s="66"/>
      <c r="N5" s="69"/>
      <c r="O5" s="24"/>
      <c r="P5" s="26"/>
      <c r="Q5" s="26"/>
      <c r="R5" s="26"/>
      <c r="S5" s="26"/>
      <c r="T5" s="26"/>
      <c r="U5" s="27"/>
      <c r="V5" s="24"/>
      <c r="W5" s="30"/>
      <c r="X5" s="30"/>
      <c r="Y5" s="28"/>
      <c r="Z5" s="30"/>
      <c r="AA5" s="28"/>
      <c r="AB5" s="72"/>
      <c r="AC5" s="24"/>
      <c r="AD5" s="26"/>
      <c r="AE5" s="73"/>
      <c r="AF5" s="74"/>
      <c r="AG5" s="27"/>
      <c r="AH5" s="29"/>
      <c r="AI5" s="26"/>
      <c r="AJ5" s="9"/>
    </row>
    <row r="6" spans="1:37" s="23" customFormat="1" ht="15" customHeight="1" x14ac:dyDescent="0.2">
      <c r="A6" s="9"/>
      <c r="B6" s="66">
        <v>2012</v>
      </c>
      <c r="C6" s="66" t="s">
        <v>49</v>
      </c>
      <c r="D6" s="67" t="s">
        <v>37</v>
      </c>
      <c r="E6" s="66"/>
      <c r="F6" s="70" t="s">
        <v>43</v>
      </c>
      <c r="G6" s="66"/>
      <c r="H6" s="68"/>
      <c r="I6" s="66"/>
      <c r="J6" s="66"/>
      <c r="K6" s="66"/>
      <c r="L6" s="66"/>
      <c r="M6" s="66"/>
      <c r="N6" s="69"/>
      <c r="O6" s="24"/>
      <c r="P6" s="26"/>
      <c r="Q6" s="26"/>
      <c r="R6" s="26"/>
      <c r="S6" s="26"/>
      <c r="T6" s="26"/>
      <c r="U6" s="27"/>
      <c r="V6" s="24"/>
      <c r="W6" s="30"/>
      <c r="X6" s="30"/>
      <c r="Y6" s="28"/>
      <c r="Z6" s="30"/>
      <c r="AA6" s="28"/>
      <c r="AB6" s="72"/>
      <c r="AC6" s="24"/>
      <c r="AD6" s="26"/>
      <c r="AE6" s="73"/>
      <c r="AF6" s="74"/>
      <c r="AG6" s="27"/>
      <c r="AH6" s="29"/>
      <c r="AI6" s="26"/>
      <c r="AJ6" s="9"/>
    </row>
    <row r="7" spans="1:37" s="23" customFormat="1" ht="15" customHeight="1" x14ac:dyDescent="0.2">
      <c r="A7" s="9"/>
      <c r="B7" s="59">
        <v>2013</v>
      </c>
      <c r="C7" s="59" t="s">
        <v>39</v>
      </c>
      <c r="D7" s="60" t="s">
        <v>37</v>
      </c>
      <c r="E7" s="59"/>
      <c r="F7" s="61" t="s">
        <v>38</v>
      </c>
      <c r="G7" s="62"/>
      <c r="H7" s="63"/>
      <c r="I7" s="59"/>
      <c r="J7" s="59"/>
      <c r="K7" s="59"/>
      <c r="L7" s="59"/>
      <c r="M7" s="59"/>
      <c r="N7" s="64"/>
      <c r="O7" s="24"/>
      <c r="P7" s="26"/>
      <c r="Q7" s="26"/>
      <c r="R7" s="26"/>
      <c r="S7" s="26"/>
      <c r="T7" s="26"/>
      <c r="U7" s="27"/>
      <c r="V7" s="24"/>
      <c r="W7" s="30"/>
      <c r="X7" s="30"/>
      <c r="Y7" s="28"/>
      <c r="Z7" s="30"/>
      <c r="AA7" s="28"/>
      <c r="AB7" s="72"/>
      <c r="AC7" s="24"/>
      <c r="AD7" s="26"/>
      <c r="AE7" s="73"/>
      <c r="AF7" s="74"/>
      <c r="AG7" s="27"/>
      <c r="AH7" s="29"/>
      <c r="AI7" s="26"/>
      <c r="AJ7" s="9"/>
    </row>
    <row r="8" spans="1:37" s="23" customFormat="1" ht="15" customHeight="1" x14ac:dyDescent="0.2">
      <c r="A8" s="9"/>
      <c r="B8" s="59">
        <v>2014</v>
      </c>
      <c r="C8" s="59" t="s">
        <v>46</v>
      </c>
      <c r="D8" s="60" t="s">
        <v>37</v>
      </c>
      <c r="E8" s="59"/>
      <c r="F8" s="61" t="s">
        <v>38</v>
      </c>
      <c r="G8" s="62"/>
      <c r="H8" s="63"/>
      <c r="I8" s="59"/>
      <c r="J8" s="59"/>
      <c r="K8" s="59"/>
      <c r="L8" s="59"/>
      <c r="M8" s="62"/>
      <c r="N8" s="64"/>
      <c r="O8" s="24"/>
      <c r="P8" s="26"/>
      <c r="Q8" s="26"/>
      <c r="R8" s="26"/>
      <c r="S8" s="26"/>
      <c r="T8" s="26"/>
      <c r="U8" s="27"/>
      <c r="V8" s="24"/>
      <c r="W8" s="30"/>
      <c r="X8" s="30"/>
      <c r="Y8" s="28"/>
      <c r="Z8" s="30"/>
      <c r="AA8" s="28"/>
      <c r="AB8" s="72"/>
      <c r="AC8" s="24"/>
      <c r="AD8" s="26"/>
      <c r="AE8" s="73"/>
      <c r="AF8" s="74"/>
      <c r="AG8" s="27"/>
      <c r="AH8" s="29"/>
      <c r="AI8" s="26"/>
      <c r="AJ8" s="9"/>
    </row>
    <row r="9" spans="1:37" s="23" customFormat="1" ht="15" customHeight="1" x14ac:dyDescent="0.2">
      <c r="A9" s="9"/>
      <c r="B9" s="26">
        <v>2014</v>
      </c>
      <c r="C9" s="26" t="s">
        <v>47</v>
      </c>
      <c r="D9" s="2" t="s">
        <v>34</v>
      </c>
      <c r="E9" s="26">
        <v>1</v>
      </c>
      <c r="F9" s="26">
        <v>0</v>
      </c>
      <c r="G9" s="11">
        <v>0</v>
      </c>
      <c r="H9" s="27">
        <v>0</v>
      </c>
      <c r="I9" s="26">
        <v>0</v>
      </c>
      <c r="J9" s="26">
        <v>0</v>
      </c>
      <c r="K9" s="26">
        <v>0</v>
      </c>
      <c r="L9" s="26">
        <v>0</v>
      </c>
      <c r="M9" s="29">
        <v>0</v>
      </c>
      <c r="N9" s="31">
        <v>0</v>
      </c>
      <c r="O9" s="24"/>
      <c r="P9" s="26"/>
      <c r="Q9" s="26"/>
      <c r="R9" s="26"/>
      <c r="S9" s="26"/>
      <c r="T9" s="26"/>
      <c r="U9" s="27"/>
      <c r="V9" s="24"/>
      <c r="W9" s="30"/>
      <c r="X9" s="30"/>
      <c r="Y9" s="28"/>
      <c r="Z9" s="30"/>
      <c r="AA9" s="28"/>
      <c r="AB9" s="72"/>
      <c r="AC9" s="24"/>
      <c r="AD9" s="26"/>
      <c r="AE9" s="73"/>
      <c r="AF9" s="74"/>
      <c r="AG9" s="27"/>
      <c r="AH9" s="29"/>
      <c r="AI9" s="26"/>
      <c r="AJ9" s="9"/>
    </row>
    <row r="10" spans="1:37" s="23" customFormat="1" ht="15" customHeight="1" x14ac:dyDescent="0.2">
      <c r="A10" s="9"/>
      <c r="B10" s="59">
        <v>2015</v>
      </c>
      <c r="C10" s="59" t="s">
        <v>39</v>
      </c>
      <c r="D10" s="60" t="s">
        <v>37</v>
      </c>
      <c r="E10" s="59"/>
      <c r="F10" s="61" t="s">
        <v>38</v>
      </c>
      <c r="G10" s="62"/>
      <c r="H10" s="63"/>
      <c r="I10" s="59"/>
      <c r="J10" s="59"/>
      <c r="K10" s="59"/>
      <c r="L10" s="59"/>
      <c r="M10" s="62"/>
      <c r="N10" s="64"/>
      <c r="O10" s="24"/>
      <c r="P10" s="26"/>
      <c r="Q10" s="26"/>
      <c r="R10" s="26"/>
      <c r="S10" s="26"/>
      <c r="T10" s="26"/>
      <c r="U10" s="27"/>
      <c r="V10" s="24"/>
      <c r="W10" s="30"/>
      <c r="X10" s="30"/>
      <c r="Y10" s="28"/>
      <c r="Z10" s="30"/>
      <c r="AA10" s="28"/>
      <c r="AB10" s="72"/>
      <c r="AC10" s="24"/>
      <c r="AD10" s="26"/>
      <c r="AE10" s="73"/>
      <c r="AF10" s="74"/>
      <c r="AG10" s="27"/>
      <c r="AH10" s="29"/>
      <c r="AI10" s="26"/>
      <c r="AJ10" s="9"/>
    </row>
    <row r="11" spans="1:37" s="23" customFormat="1" ht="15" customHeight="1" x14ac:dyDescent="0.2">
      <c r="A11" s="9"/>
      <c r="B11" s="26" t="s">
        <v>67</v>
      </c>
      <c r="C11" s="26"/>
      <c r="D11" s="2"/>
      <c r="E11" s="26"/>
      <c r="F11" s="26"/>
      <c r="G11" s="26"/>
      <c r="H11" s="26"/>
      <c r="I11" s="26"/>
      <c r="J11" s="26"/>
      <c r="K11" s="26"/>
      <c r="L11" s="26"/>
      <c r="M11" s="29"/>
      <c r="N11" s="31"/>
      <c r="O11" s="24"/>
      <c r="P11" s="26"/>
      <c r="Q11" s="26"/>
      <c r="R11" s="26"/>
      <c r="S11" s="26"/>
      <c r="T11" s="26"/>
      <c r="U11" s="27"/>
      <c r="V11" s="24"/>
      <c r="W11" s="30"/>
      <c r="X11" s="30"/>
      <c r="Y11" s="28"/>
      <c r="Z11" s="30"/>
      <c r="AA11" s="28"/>
      <c r="AB11" s="72"/>
      <c r="AC11" s="24"/>
      <c r="AD11" s="26"/>
      <c r="AE11" s="73"/>
      <c r="AF11" s="74"/>
      <c r="AG11" s="27"/>
      <c r="AH11" s="29"/>
      <c r="AI11" s="26"/>
      <c r="AJ11" s="9"/>
    </row>
    <row r="12" spans="1:37" s="23" customFormat="1" ht="15" customHeight="1" x14ac:dyDescent="0.2">
      <c r="A12" s="9"/>
      <c r="B12" s="59">
        <v>2020</v>
      </c>
      <c r="C12" s="59" t="s">
        <v>47</v>
      </c>
      <c r="D12" s="60" t="s">
        <v>65</v>
      </c>
      <c r="E12" s="59"/>
      <c r="F12" s="61" t="s">
        <v>38</v>
      </c>
      <c r="G12" s="62"/>
      <c r="H12" s="63"/>
      <c r="I12" s="59"/>
      <c r="J12" s="59"/>
      <c r="K12" s="59"/>
      <c r="L12" s="59"/>
      <c r="M12" s="62"/>
      <c r="N12" s="64"/>
      <c r="O12" s="24"/>
      <c r="P12" s="26"/>
      <c r="Q12" s="26"/>
      <c r="R12" s="26"/>
      <c r="S12" s="26"/>
      <c r="T12" s="26"/>
      <c r="U12" s="27"/>
      <c r="V12" s="24"/>
      <c r="W12" s="30"/>
      <c r="X12" s="30"/>
      <c r="Y12" s="28"/>
      <c r="Z12" s="30"/>
      <c r="AA12" s="28"/>
      <c r="AB12" s="72"/>
      <c r="AC12" s="24"/>
      <c r="AD12" s="26"/>
      <c r="AE12" s="73"/>
      <c r="AF12" s="74"/>
      <c r="AG12" s="27"/>
      <c r="AH12" s="29"/>
      <c r="AI12" s="26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7">
        <v>0</v>
      </c>
      <c r="N13" s="32">
        <v>0</v>
      </c>
      <c r="O13" s="75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2" t="s">
        <v>2</v>
      </c>
      <c r="C14" s="29"/>
      <c r="D14" s="33">
        <v>0.33333333333333331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7"/>
      <c r="R14" s="34"/>
      <c r="S14" s="34"/>
      <c r="T14" s="34"/>
      <c r="U14" s="34"/>
      <c r="V14" s="25"/>
      <c r="W14" s="34"/>
      <c r="X14" s="34"/>
      <c r="Y14" s="34"/>
      <c r="Z14" s="34"/>
      <c r="AA14" s="34"/>
      <c r="AB14" s="34"/>
      <c r="AC14" s="25"/>
      <c r="AD14" s="34"/>
      <c r="AE14" s="34"/>
      <c r="AF14" s="34"/>
      <c r="AG14" s="34"/>
      <c r="AH14" s="34"/>
      <c r="AI14" s="34"/>
      <c r="AJ14" s="9"/>
    </row>
    <row r="15" spans="1:37" s="23" customFormat="1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5"/>
      <c r="P15" s="34"/>
      <c r="Q15" s="37"/>
      <c r="R15" s="34"/>
      <c r="S15" s="34"/>
      <c r="T15" s="34"/>
      <c r="U15" s="34"/>
      <c r="V15" s="25"/>
      <c r="W15" s="34"/>
      <c r="X15" s="34"/>
      <c r="Y15" s="34"/>
      <c r="Z15" s="34"/>
      <c r="AA15" s="34"/>
      <c r="AB15" s="34"/>
      <c r="AC15" s="25"/>
      <c r="AD15" s="34"/>
      <c r="AE15" s="34"/>
      <c r="AF15" s="34"/>
      <c r="AG15" s="34"/>
      <c r="AH15" s="34"/>
      <c r="AI15" s="34"/>
      <c r="AJ15" s="9"/>
    </row>
    <row r="16" spans="1:37" ht="15" customHeight="1" x14ac:dyDescent="0.25">
      <c r="A16" s="9"/>
      <c r="B16" s="22" t="s">
        <v>25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4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39" t="s">
        <v>30</v>
      </c>
      <c r="Q16" s="12"/>
      <c r="R16" s="12"/>
      <c r="S16" s="12"/>
      <c r="T16" s="40"/>
      <c r="U16" s="40"/>
      <c r="V16" s="40"/>
      <c r="W16" s="40"/>
      <c r="X16" s="40"/>
      <c r="Y16" s="40"/>
      <c r="Z16" s="12"/>
      <c r="AA16" s="12"/>
      <c r="AB16" s="12"/>
      <c r="AC16" s="12"/>
      <c r="AD16" s="12"/>
      <c r="AE16" s="12"/>
      <c r="AF16" s="12"/>
      <c r="AG16" s="12"/>
      <c r="AH16" s="12"/>
      <c r="AI16" s="41"/>
      <c r="AJ16" s="9"/>
      <c r="AK16" s="34"/>
    </row>
    <row r="17" spans="1:37" ht="15" customHeight="1" x14ac:dyDescent="0.2">
      <c r="A17" s="9"/>
      <c r="B17" s="39" t="s">
        <v>13</v>
      </c>
      <c r="C17" s="12"/>
      <c r="D17" s="41"/>
      <c r="E17" s="26">
        <v>1</v>
      </c>
      <c r="F17" s="26">
        <v>0</v>
      </c>
      <c r="G17" s="26">
        <v>0</v>
      </c>
      <c r="H17" s="26">
        <v>0</v>
      </c>
      <c r="I17" s="26">
        <v>0</v>
      </c>
      <c r="J17" s="34"/>
      <c r="K17" s="42">
        <v>0</v>
      </c>
      <c r="L17" s="42">
        <v>0</v>
      </c>
      <c r="M17" s="42">
        <v>0</v>
      </c>
      <c r="N17" s="43">
        <v>0</v>
      </c>
      <c r="O17" s="24"/>
      <c r="P17" s="97" t="s">
        <v>9</v>
      </c>
      <c r="Q17" s="111"/>
      <c r="R17" s="112" t="s">
        <v>44</v>
      </c>
      <c r="S17" s="98"/>
      <c r="T17" s="98"/>
      <c r="U17" s="98"/>
      <c r="V17" s="98"/>
      <c r="W17" s="113"/>
      <c r="X17" s="114"/>
      <c r="Y17" s="114"/>
      <c r="Z17" s="115" t="s">
        <v>11</v>
      </c>
      <c r="AA17" s="113"/>
      <c r="AB17" s="116" t="s">
        <v>45</v>
      </c>
      <c r="AC17" s="115"/>
      <c r="AD17" s="117"/>
      <c r="AE17" s="117"/>
      <c r="AF17" s="115"/>
      <c r="AG17" s="115"/>
      <c r="AH17" s="98"/>
      <c r="AI17" s="99"/>
      <c r="AJ17" s="9"/>
      <c r="AK17" s="34"/>
    </row>
    <row r="18" spans="1:37" ht="15" customHeight="1" x14ac:dyDescent="0.2">
      <c r="A18" s="9"/>
      <c r="B18" s="44" t="s">
        <v>15</v>
      </c>
      <c r="C18" s="45"/>
      <c r="D18" s="46"/>
      <c r="E18" s="26"/>
      <c r="F18" s="26"/>
      <c r="G18" s="26"/>
      <c r="H18" s="26"/>
      <c r="I18" s="26"/>
      <c r="J18" s="34"/>
      <c r="K18" s="42"/>
      <c r="L18" s="42"/>
      <c r="M18" s="42"/>
      <c r="N18" s="43"/>
      <c r="O18" s="24"/>
      <c r="P18" s="118" t="s">
        <v>53</v>
      </c>
      <c r="Q18" s="119"/>
      <c r="R18" s="120"/>
      <c r="S18" s="120"/>
      <c r="T18" s="120"/>
      <c r="U18" s="120"/>
      <c r="V18" s="120"/>
      <c r="W18" s="120"/>
      <c r="X18" s="114"/>
      <c r="Y18" s="114"/>
      <c r="Z18" s="75"/>
      <c r="AA18" s="114"/>
      <c r="AB18" s="114"/>
      <c r="AC18" s="75"/>
      <c r="AD18" s="121"/>
      <c r="AE18" s="121"/>
      <c r="AF18" s="75"/>
      <c r="AG18" s="75"/>
      <c r="AH18" s="121"/>
      <c r="AI18" s="122"/>
      <c r="AJ18" s="9"/>
      <c r="AK18" s="34"/>
    </row>
    <row r="19" spans="1:37" ht="15" customHeight="1" x14ac:dyDescent="0.2">
      <c r="A19" s="9"/>
      <c r="B19" s="47" t="s">
        <v>16</v>
      </c>
      <c r="C19" s="48"/>
      <c r="D19" s="49"/>
      <c r="E19" s="30"/>
      <c r="F19" s="30"/>
      <c r="G19" s="30"/>
      <c r="H19" s="30"/>
      <c r="I19" s="30"/>
      <c r="J19" s="34"/>
      <c r="K19" s="50"/>
      <c r="L19" s="50"/>
      <c r="M19" s="50"/>
      <c r="N19" s="65"/>
      <c r="O19" s="24"/>
      <c r="P19" s="118" t="s">
        <v>54</v>
      </c>
      <c r="Q19" s="119"/>
      <c r="R19" s="120"/>
      <c r="S19" s="120"/>
      <c r="T19" s="120"/>
      <c r="U19" s="120"/>
      <c r="V19" s="120"/>
      <c r="W19" s="120"/>
      <c r="X19" s="114"/>
      <c r="Y19" s="114"/>
      <c r="Z19" s="114"/>
      <c r="AA19" s="114"/>
      <c r="AB19" s="114"/>
      <c r="AC19" s="75"/>
      <c r="AD19" s="121"/>
      <c r="AE19" s="121"/>
      <c r="AF19" s="75"/>
      <c r="AG19" s="120"/>
      <c r="AH19" s="121"/>
      <c r="AI19" s="122"/>
      <c r="AJ19" s="9"/>
      <c r="AK19" s="34"/>
    </row>
    <row r="20" spans="1:37" ht="15" customHeight="1" x14ac:dyDescent="0.2">
      <c r="A20" s="9"/>
      <c r="B20" s="51" t="s">
        <v>26</v>
      </c>
      <c r="C20" s="52"/>
      <c r="D20" s="53"/>
      <c r="E20" s="18">
        <v>1</v>
      </c>
      <c r="F20" s="18">
        <v>0</v>
      </c>
      <c r="G20" s="18">
        <v>0</v>
      </c>
      <c r="H20" s="18">
        <v>0</v>
      </c>
      <c r="I20" s="18">
        <v>0</v>
      </c>
      <c r="J20" s="34"/>
      <c r="K20" s="54">
        <v>0</v>
      </c>
      <c r="L20" s="54">
        <v>0</v>
      </c>
      <c r="M20" s="54">
        <v>0</v>
      </c>
      <c r="N20" s="32">
        <v>0</v>
      </c>
      <c r="O20" s="24"/>
      <c r="P20" s="123" t="s">
        <v>10</v>
      </c>
      <c r="Q20" s="124"/>
      <c r="R20" s="125"/>
      <c r="S20" s="125"/>
      <c r="T20" s="125"/>
      <c r="U20" s="125"/>
      <c r="V20" s="125"/>
      <c r="W20" s="125"/>
      <c r="X20" s="126"/>
      <c r="Y20" s="126"/>
      <c r="Z20" s="126"/>
      <c r="AA20" s="126"/>
      <c r="AB20" s="126"/>
      <c r="AC20" s="127"/>
      <c r="AD20" s="128"/>
      <c r="AE20" s="128"/>
      <c r="AF20" s="127"/>
      <c r="AG20" s="125"/>
      <c r="AH20" s="128"/>
      <c r="AI20" s="129"/>
      <c r="AJ20" s="9"/>
      <c r="AK20" s="34"/>
    </row>
    <row r="21" spans="1:37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4"/>
      <c r="P21" s="34"/>
      <c r="Q21" s="37"/>
      <c r="R21" s="34"/>
      <c r="S21" s="24"/>
      <c r="T21" s="24"/>
      <c r="U21" s="55"/>
      <c r="V21" s="34"/>
      <c r="W21" s="34"/>
      <c r="X21" s="34"/>
      <c r="Y21" s="34"/>
      <c r="Z21" s="24"/>
      <c r="AA21" s="24"/>
      <c r="AB21" s="24"/>
      <c r="AC21" s="24"/>
      <c r="AD21" s="24"/>
      <c r="AE21" s="34"/>
      <c r="AF21" s="34"/>
      <c r="AG21" s="34"/>
      <c r="AH21" s="34"/>
      <c r="AI21" s="34"/>
      <c r="AJ21" s="9"/>
      <c r="AK21" s="24"/>
    </row>
    <row r="22" spans="1:37" ht="15" customHeight="1" x14ac:dyDescent="0.25">
      <c r="A22" s="9"/>
      <c r="B22" s="37" t="s">
        <v>35</v>
      </c>
      <c r="C22" s="37"/>
      <c r="D22" s="56" t="s">
        <v>36</v>
      </c>
      <c r="E22" s="37"/>
      <c r="F22" s="37"/>
      <c r="G22" s="37"/>
      <c r="H22" s="37"/>
      <c r="I22" s="37"/>
      <c r="J22" s="34"/>
      <c r="K22" s="37"/>
      <c r="L22" s="37"/>
      <c r="M22" s="37"/>
      <c r="N22" s="35"/>
      <c r="O22" s="24"/>
      <c r="P22" s="34"/>
      <c r="Q22" s="37"/>
      <c r="R22" s="34"/>
      <c r="S22" s="34"/>
      <c r="T22" s="24"/>
      <c r="U22" s="55"/>
      <c r="V22" s="34"/>
      <c r="W22" s="34"/>
      <c r="X22" s="34"/>
      <c r="Y22" s="34"/>
      <c r="Z22" s="24"/>
      <c r="AA22" s="34"/>
      <c r="AB22" s="34"/>
      <c r="AC22" s="34"/>
      <c r="AD22" s="34"/>
      <c r="AE22" s="34"/>
      <c r="AF22" s="34"/>
      <c r="AG22" s="34"/>
      <c r="AH22" s="34"/>
      <c r="AI22" s="34"/>
      <c r="AJ22" s="9"/>
    </row>
    <row r="23" spans="1:37" ht="15" customHeight="1" x14ac:dyDescent="0.2">
      <c r="A23" s="9"/>
      <c r="B23" s="37"/>
      <c r="C23" s="37"/>
      <c r="D23" s="34" t="s">
        <v>66</v>
      </c>
      <c r="E23" s="37"/>
      <c r="F23" s="37"/>
      <c r="G23" s="37"/>
      <c r="H23" s="37"/>
      <c r="I23" s="37"/>
      <c r="J23" s="34"/>
      <c r="K23" s="37"/>
      <c r="L23" s="37"/>
      <c r="M23" s="37"/>
      <c r="N23" s="35"/>
      <c r="O23" s="24"/>
      <c r="P23" s="34"/>
      <c r="Q23" s="37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9"/>
    </row>
    <row r="24" spans="1:37" ht="15" customHeight="1" x14ac:dyDescent="0.2">
      <c r="A24" s="9"/>
      <c r="B24" s="37"/>
      <c r="C24" s="37"/>
      <c r="D24" s="37"/>
      <c r="E24" s="37"/>
      <c r="F24" s="37"/>
      <c r="G24" s="37"/>
      <c r="H24" s="37"/>
      <c r="I24" s="37"/>
      <c r="J24" s="34"/>
      <c r="K24" s="37"/>
      <c r="L24" s="37"/>
      <c r="M24" s="37"/>
      <c r="N24" s="35"/>
      <c r="O24" s="24"/>
      <c r="P24" s="34"/>
      <c r="Q24" s="37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9"/>
    </row>
    <row r="25" spans="1:37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4"/>
      <c r="K25" s="37"/>
      <c r="L25" s="37"/>
      <c r="M25" s="37"/>
      <c r="N25" s="35"/>
      <c r="O25" s="24"/>
      <c r="P25" s="34"/>
      <c r="Q25" s="37"/>
      <c r="R25" s="34"/>
      <c r="S25" s="24"/>
      <c r="T25" s="24"/>
      <c r="U25" s="55"/>
      <c r="V25" s="24"/>
      <c r="W25" s="24"/>
      <c r="X25" s="55"/>
      <c r="Y25" s="34"/>
      <c r="Z25" s="34"/>
      <c r="AA25" s="34"/>
      <c r="AB25" s="34"/>
      <c r="AC25" s="24"/>
      <c r="AD25" s="34"/>
      <c r="AE25" s="34"/>
      <c r="AF25" s="34"/>
      <c r="AG25" s="34"/>
      <c r="AH25" s="34"/>
      <c r="AI25" s="34"/>
      <c r="AJ25" s="9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7"/>
      <c r="O26" s="24"/>
      <c r="P26" s="34"/>
      <c r="Q26" s="37"/>
      <c r="R26" s="34"/>
      <c r="S26" s="24"/>
      <c r="T26" s="24"/>
      <c r="U26" s="55"/>
      <c r="V26" s="24"/>
      <c r="W26" s="24"/>
      <c r="X26" s="55"/>
      <c r="Y26" s="5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24"/>
      <c r="P27" s="34"/>
      <c r="Q27" s="37"/>
      <c r="R27" s="34"/>
      <c r="S27" s="34"/>
      <c r="T27" s="24"/>
      <c r="U27" s="24"/>
      <c r="V27" s="24"/>
      <c r="W27" s="24"/>
      <c r="X27" s="55"/>
      <c r="Y27" s="5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5"/>
      <c r="Y28" s="5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5"/>
      <c r="Y29" s="5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5"/>
      <c r="Y30" s="5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5"/>
      <c r="Y31" s="5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5"/>
      <c r="Y32" s="5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5"/>
      <c r="Y33" s="5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5"/>
      <c r="Y34" s="5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5"/>
      <c r="Y35" s="5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5"/>
      <c r="Y36" s="5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5"/>
      <c r="Y37" s="5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5"/>
      <c r="Y38" s="5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5"/>
      <c r="Y39" s="5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5"/>
      <c r="Y40" s="5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5"/>
      <c r="Y41" s="5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5"/>
      <c r="Y42" s="5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5"/>
      <c r="Y43" s="5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5"/>
      <c r="Y44" s="5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5"/>
      <c r="Y45" s="5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5"/>
      <c r="Y46" s="5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5"/>
      <c r="Y47" s="5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5"/>
      <c r="Y48" s="5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5"/>
      <c r="Y49" s="5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5"/>
      <c r="Y50" s="5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5"/>
      <c r="Y51" s="5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5"/>
      <c r="Y52" s="5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5"/>
      <c r="Y53" s="5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5"/>
      <c r="Y54" s="5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5"/>
      <c r="Y55" s="5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5"/>
      <c r="Y56" s="5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5"/>
      <c r="Y57" s="5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5"/>
      <c r="Y58" s="5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5"/>
      <c r="Y59" s="5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5"/>
      <c r="Y60" s="5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5"/>
      <c r="Y61" s="5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5"/>
      <c r="Y62" s="5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5"/>
      <c r="Y63" s="5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5"/>
      <c r="Y64" s="5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5"/>
      <c r="Y65" s="5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5"/>
      <c r="Y66" s="5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5"/>
      <c r="Y67" s="5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5"/>
      <c r="Y68" s="5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5"/>
      <c r="Y69" s="5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5"/>
      <c r="Y70" s="5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5"/>
      <c r="Y71" s="5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5"/>
      <c r="Y72" s="5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5"/>
      <c r="Y73" s="5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5"/>
      <c r="Y74" s="5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5"/>
      <c r="Y75" s="5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5"/>
      <c r="Y76" s="5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5"/>
      <c r="Y77" s="5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5"/>
      <c r="Y78" s="5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5"/>
      <c r="Y79" s="5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5"/>
      <c r="Y80" s="5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5"/>
      <c r="Y81" s="5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5"/>
      <c r="Y82" s="5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5"/>
      <c r="Y83" s="5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5"/>
      <c r="Y84" s="5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5"/>
      <c r="Y85" s="5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5"/>
      <c r="Y86" s="5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5"/>
      <c r="Y87" s="5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5"/>
      <c r="Y88" s="5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5"/>
      <c r="Y89" s="5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5"/>
      <c r="Y90" s="5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5"/>
      <c r="Y91" s="5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5"/>
      <c r="Y92" s="5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5"/>
      <c r="Y93" s="5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5"/>
      <c r="Y94" s="5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5"/>
      <c r="Y95" s="5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5"/>
      <c r="Y96" s="5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5"/>
      <c r="Y97" s="5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5"/>
      <c r="Y98" s="5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5"/>
      <c r="Y99" s="5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5"/>
      <c r="Y100" s="5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5"/>
      <c r="Y101" s="5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5"/>
      <c r="Y102" s="5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5"/>
      <c r="Y103" s="5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5"/>
      <c r="Y104" s="5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5"/>
      <c r="Y105" s="5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5"/>
      <c r="Y106" s="5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5"/>
      <c r="Y107" s="5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5"/>
      <c r="Y108" s="5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5"/>
      <c r="Y109" s="5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5"/>
      <c r="Y110" s="5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5"/>
      <c r="Y111" s="5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5"/>
      <c r="Y112" s="5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5"/>
      <c r="Y113" s="5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5"/>
      <c r="Y114" s="5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5"/>
      <c r="Y115" s="5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5"/>
      <c r="Y116" s="5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5"/>
      <c r="Y117" s="5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5"/>
      <c r="Y118" s="5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5"/>
      <c r="Y119" s="5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5"/>
      <c r="Y120" s="5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5"/>
      <c r="Y121" s="5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5"/>
      <c r="Y122" s="5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5"/>
      <c r="Y123" s="5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5"/>
      <c r="Y124" s="5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5"/>
      <c r="Y125" s="5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5"/>
      <c r="Y126" s="5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5"/>
      <c r="Y127" s="5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5"/>
      <c r="Y128" s="5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5"/>
      <c r="Y129" s="5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5"/>
      <c r="Y130" s="5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5"/>
      <c r="Y131" s="5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5"/>
      <c r="Y132" s="5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5"/>
      <c r="Y133" s="5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5"/>
      <c r="Y134" s="5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5"/>
      <c r="Y135" s="5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5"/>
      <c r="Y136" s="5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5"/>
      <c r="Y137" s="5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5"/>
      <c r="Y138" s="5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5"/>
      <c r="Y139" s="5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5"/>
      <c r="Y140" s="5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55"/>
      <c r="Y141" s="5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55"/>
      <c r="Y142" s="5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55"/>
      <c r="Y143" s="5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55"/>
      <c r="Y144" s="5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55"/>
      <c r="Y145" s="5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55"/>
      <c r="Y146" s="5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55"/>
      <c r="Y147" s="5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55"/>
      <c r="Y148" s="5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55"/>
      <c r="Y149" s="5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55"/>
      <c r="Y150" s="5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55"/>
      <c r="Y151" s="5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55"/>
      <c r="Y152" s="5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55"/>
      <c r="Y153" s="5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55"/>
      <c r="Y154" s="5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55"/>
      <c r="Y155" s="5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55"/>
      <c r="Y156" s="5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55"/>
      <c r="Y157" s="5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55"/>
      <c r="Y158" s="5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55"/>
      <c r="Y159" s="5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55"/>
      <c r="Y160" s="5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55"/>
      <c r="Y161" s="5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55"/>
      <c r="Y162" s="5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55"/>
      <c r="Y163" s="5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55"/>
      <c r="Y164" s="5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55"/>
      <c r="Y165" s="5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55"/>
      <c r="Y166" s="5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55"/>
      <c r="Y167" s="5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55"/>
      <c r="Y168" s="5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55"/>
      <c r="Y169" s="5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55"/>
      <c r="Y170" s="5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55"/>
      <c r="Y171" s="5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55"/>
      <c r="Y172" s="5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55"/>
      <c r="Y173" s="5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55"/>
      <c r="Y174" s="5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55"/>
      <c r="Y175" s="5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55"/>
      <c r="Y176" s="5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55"/>
      <c r="Y177" s="5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55"/>
      <c r="Y178" s="5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55"/>
      <c r="Y179" s="5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55"/>
      <c r="Y180" s="5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55"/>
      <c r="Y181" s="5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55"/>
      <c r="Y182" s="5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55"/>
      <c r="Y183" s="5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55"/>
      <c r="Y184" s="5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55"/>
      <c r="Y185" s="5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55"/>
      <c r="Y186" s="5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55"/>
      <c r="Y187" s="5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55"/>
      <c r="Y188" s="5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55"/>
      <c r="Y189" s="5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55"/>
      <c r="Y190" s="5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55"/>
      <c r="Y191" s="5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55"/>
      <c r="Y192" s="5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55"/>
      <c r="Y193" s="5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55"/>
      <c r="Y194" s="5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4"/>
      <c r="P195" s="34"/>
      <c r="Q195" s="37"/>
      <c r="R195" s="34"/>
      <c r="S195" s="34"/>
      <c r="T195" s="24"/>
      <c r="U195" s="24"/>
      <c r="V195" s="24"/>
      <c r="W195" s="24"/>
      <c r="X195" s="55"/>
      <c r="Y195" s="5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4"/>
      <c r="P196" s="34"/>
      <c r="Q196" s="37"/>
      <c r="R196" s="34"/>
      <c r="S196" s="34"/>
      <c r="T196" s="24"/>
      <c r="U196" s="24"/>
      <c r="V196" s="24"/>
      <c r="W196" s="24"/>
      <c r="X196" s="55"/>
      <c r="Y196" s="5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4"/>
      <c r="P197" s="34"/>
      <c r="Q197" s="37"/>
      <c r="R197" s="34"/>
      <c r="S197" s="34"/>
      <c r="T197" s="24"/>
      <c r="U197" s="24"/>
      <c r="V197" s="24"/>
      <c r="W197" s="24"/>
      <c r="X197" s="55"/>
      <c r="Y197" s="5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4"/>
      <c r="P198" s="34"/>
      <c r="Q198" s="37"/>
      <c r="R198" s="34"/>
      <c r="S198" s="34"/>
      <c r="T198" s="24"/>
      <c r="U198" s="24"/>
      <c r="V198" s="24"/>
      <c r="W198" s="24"/>
      <c r="X198" s="55"/>
      <c r="Y198" s="5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0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40</v>
      </c>
      <c r="C1" s="3"/>
      <c r="D1" s="4"/>
      <c r="E1" s="6" t="s">
        <v>42</v>
      </c>
      <c r="F1" s="76"/>
      <c r="G1" s="77"/>
      <c r="H1" s="7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55</v>
      </c>
      <c r="C2" s="79"/>
      <c r="D2" s="80"/>
      <c r="E2" s="13" t="s">
        <v>13</v>
      </c>
      <c r="F2" s="14"/>
      <c r="G2" s="14"/>
      <c r="H2" s="14"/>
      <c r="I2" s="20"/>
      <c r="J2" s="15"/>
      <c r="K2" s="81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82" t="s">
        <v>58</v>
      </c>
      <c r="Y2" s="83"/>
      <c r="Z2" s="84"/>
      <c r="AA2" s="13" t="s">
        <v>13</v>
      </c>
      <c r="AB2" s="14"/>
      <c r="AC2" s="14"/>
      <c r="AD2" s="14"/>
      <c r="AE2" s="20"/>
      <c r="AF2" s="15"/>
      <c r="AG2" s="81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8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6"/>
      <c r="C4" s="29"/>
      <c r="D4" s="2"/>
      <c r="E4" s="26"/>
      <c r="F4" s="26"/>
      <c r="G4" s="26"/>
      <c r="H4" s="27"/>
      <c r="I4" s="26"/>
      <c r="J4" s="31"/>
      <c r="K4" s="25"/>
      <c r="L4" s="86"/>
      <c r="M4" s="18"/>
      <c r="N4" s="18"/>
      <c r="O4" s="18"/>
      <c r="P4" s="24"/>
      <c r="Q4" s="26"/>
      <c r="R4" s="26"/>
      <c r="S4" s="27"/>
      <c r="T4" s="26"/>
      <c r="U4" s="26"/>
      <c r="V4" s="87"/>
      <c r="W4" s="25"/>
      <c r="X4" s="26">
        <v>2010</v>
      </c>
      <c r="Y4" s="26" t="s">
        <v>41</v>
      </c>
      <c r="Z4" s="2" t="s">
        <v>37</v>
      </c>
      <c r="AA4" s="26">
        <v>4</v>
      </c>
      <c r="AB4" s="26">
        <v>0</v>
      </c>
      <c r="AC4" s="26">
        <v>0</v>
      </c>
      <c r="AD4" s="26">
        <v>0</v>
      </c>
      <c r="AE4" s="26">
        <v>3</v>
      </c>
      <c r="AF4" s="43">
        <v>0.2727</v>
      </c>
      <c r="AG4" s="110">
        <v>11</v>
      </c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88"/>
      <c r="AS4" s="8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6"/>
      <c r="C5" s="29"/>
      <c r="D5" s="2"/>
      <c r="E5" s="26"/>
      <c r="F5" s="26"/>
      <c r="G5" s="26"/>
      <c r="H5" s="27"/>
      <c r="I5" s="26"/>
      <c r="J5" s="31"/>
      <c r="K5" s="25"/>
      <c r="L5" s="86"/>
      <c r="M5" s="18"/>
      <c r="N5" s="18"/>
      <c r="O5" s="18"/>
      <c r="P5" s="24"/>
      <c r="Q5" s="26"/>
      <c r="R5" s="26"/>
      <c r="S5" s="27"/>
      <c r="T5" s="26"/>
      <c r="U5" s="26"/>
      <c r="V5" s="87"/>
      <c r="W5" s="25"/>
      <c r="X5" s="26"/>
      <c r="Y5" s="26"/>
      <c r="Z5" s="2"/>
      <c r="AA5" s="26"/>
      <c r="AB5" s="26"/>
      <c r="AC5" s="26"/>
      <c r="AD5" s="26"/>
      <c r="AE5" s="26"/>
      <c r="AF5" s="43"/>
      <c r="AG5" s="110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88"/>
      <c r="AS5" s="8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6"/>
      <c r="C6" s="29"/>
      <c r="D6" s="2"/>
      <c r="E6" s="26"/>
      <c r="F6" s="26"/>
      <c r="G6" s="26"/>
      <c r="H6" s="27"/>
      <c r="I6" s="26"/>
      <c r="J6" s="31"/>
      <c r="K6" s="25"/>
      <c r="L6" s="86"/>
      <c r="M6" s="18"/>
      <c r="N6" s="18"/>
      <c r="O6" s="18"/>
      <c r="P6" s="24"/>
      <c r="Q6" s="26"/>
      <c r="R6" s="26"/>
      <c r="S6" s="27"/>
      <c r="T6" s="26"/>
      <c r="U6" s="26"/>
      <c r="V6" s="87"/>
      <c r="W6" s="25"/>
      <c r="X6" s="26">
        <v>2013</v>
      </c>
      <c r="Y6" s="26" t="s">
        <v>39</v>
      </c>
      <c r="Z6" s="2" t="s">
        <v>37</v>
      </c>
      <c r="AA6" s="26">
        <v>18</v>
      </c>
      <c r="AB6" s="26">
        <v>1</v>
      </c>
      <c r="AC6" s="26">
        <v>5</v>
      </c>
      <c r="AD6" s="26">
        <v>15</v>
      </c>
      <c r="AE6" s="26">
        <v>67</v>
      </c>
      <c r="AF6" s="43">
        <v>0.62029999999999996</v>
      </c>
      <c r="AG6" s="110">
        <v>108</v>
      </c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88"/>
      <c r="AS6" s="8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6"/>
      <c r="C7" s="29"/>
      <c r="D7" s="2"/>
      <c r="E7" s="26"/>
      <c r="F7" s="26"/>
      <c r="G7" s="26"/>
      <c r="H7" s="27"/>
      <c r="I7" s="26"/>
      <c r="J7" s="31"/>
      <c r="K7" s="25"/>
      <c r="L7" s="86"/>
      <c r="M7" s="18"/>
      <c r="N7" s="18"/>
      <c r="O7" s="18"/>
      <c r="P7" s="24"/>
      <c r="Q7" s="26"/>
      <c r="R7" s="26"/>
      <c r="S7" s="27"/>
      <c r="T7" s="26"/>
      <c r="U7" s="26"/>
      <c r="V7" s="87"/>
      <c r="W7" s="25"/>
      <c r="X7" s="26">
        <v>2014</v>
      </c>
      <c r="Y7" s="26" t="s">
        <v>46</v>
      </c>
      <c r="Z7" s="2" t="s">
        <v>37</v>
      </c>
      <c r="AA7" s="26">
        <v>11</v>
      </c>
      <c r="AB7" s="26">
        <v>0</v>
      </c>
      <c r="AC7" s="26">
        <v>1</v>
      </c>
      <c r="AD7" s="26">
        <v>14</v>
      </c>
      <c r="AE7" s="26">
        <v>48</v>
      </c>
      <c r="AF7" s="43">
        <v>0.66659999999999997</v>
      </c>
      <c r="AG7" s="110">
        <v>72</v>
      </c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88"/>
      <c r="AS7" s="8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6"/>
      <c r="C8" s="29"/>
      <c r="D8" s="2"/>
      <c r="E8" s="26"/>
      <c r="F8" s="26"/>
      <c r="G8" s="26"/>
      <c r="H8" s="27"/>
      <c r="I8" s="26"/>
      <c r="J8" s="31"/>
      <c r="K8" s="25"/>
      <c r="L8" s="86"/>
      <c r="M8" s="18"/>
      <c r="N8" s="18"/>
      <c r="O8" s="18"/>
      <c r="P8" s="24"/>
      <c r="Q8" s="26"/>
      <c r="R8" s="26"/>
      <c r="S8" s="27"/>
      <c r="T8" s="26"/>
      <c r="U8" s="26"/>
      <c r="V8" s="87"/>
      <c r="W8" s="25"/>
      <c r="X8" s="26">
        <v>2015</v>
      </c>
      <c r="Y8" s="26" t="s">
        <v>39</v>
      </c>
      <c r="Z8" s="2" t="s">
        <v>37</v>
      </c>
      <c r="AA8" s="26">
        <v>2</v>
      </c>
      <c r="AB8" s="26">
        <v>0</v>
      </c>
      <c r="AC8" s="26">
        <v>0</v>
      </c>
      <c r="AD8" s="26">
        <v>0</v>
      </c>
      <c r="AE8" s="26">
        <v>3</v>
      </c>
      <c r="AF8" s="43">
        <v>0.3</v>
      </c>
      <c r="AG8" s="110">
        <v>10</v>
      </c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88"/>
      <c r="AS8" s="8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6"/>
      <c r="C9" s="29"/>
      <c r="D9" s="2"/>
      <c r="E9" s="26"/>
      <c r="F9" s="26"/>
      <c r="G9" s="26"/>
      <c r="H9" s="27"/>
      <c r="I9" s="26"/>
      <c r="J9" s="31"/>
      <c r="K9" s="25"/>
      <c r="L9" s="86"/>
      <c r="M9" s="18"/>
      <c r="N9" s="18"/>
      <c r="O9" s="18"/>
      <c r="P9" s="24"/>
      <c r="Q9" s="26"/>
      <c r="R9" s="26"/>
      <c r="S9" s="27"/>
      <c r="T9" s="26"/>
      <c r="U9" s="26"/>
      <c r="V9" s="87"/>
      <c r="W9" s="25"/>
      <c r="X9" s="26"/>
      <c r="Y9" s="26"/>
      <c r="Z9" s="2"/>
      <c r="AA9" s="26"/>
      <c r="AB9" s="26"/>
      <c r="AC9" s="26"/>
      <c r="AD9" s="26"/>
      <c r="AE9" s="26"/>
      <c r="AF9" s="43"/>
      <c r="AG9" s="110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88"/>
      <c r="AS9" s="8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6"/>
      <c r="C10" s="29"/>
      <c r="D10" s="2"/>
      <c r="E10" s="26"/>
      <c r="F10" s="26"/>
      <c r="G10" s="26"/>
      <c r="H10" s="27"/>
      <c r="I10" s="26"/>
      <c r="J10" s="31"/>
      <c r="K10" s="25"/>
      <c r="L10" s="86"/>
      <c r="M10" s="18"/>
      <c r="N10" s="18"/>
      <c r="O10" s="18"/>
      <c r="P10" s="24"/>
      <c r="Q10" s="26"/>
      <c r="R10" s="26"/>
      <c r="S10" s="27"/>
      <c r="T10" s="26"/>
      <c r="U10" s="26"/>
      <c r="V10" s="87"/>
      <c r="W10" s="25"/>
      <c r="X10" s="26">
        <v>2020</v>
      </c>
      <c r="Y10" s="26" t="s">
        <v>47</v>
      </c>
      <c r="Z10" s="2" t="s">
        <v>65</v>
      </c>
      <c r="AA10" s="26">
        <v>10</v>
      </c>
      <c r="AB10" s="26">
        <v>1</v>
      </c>
      <c r="AC10" s="26">
        <v>8</v>
      </c>
      <c r="AD10" s="26">
        <v>5</v>
      </c>
      <c r="AE10" s="26">
        <v>45</v>
      </c>
      <c r="AF10" s="31">
        <v>0.67159999999999997</v>
      </c>
      <c r="AG10" s="25">
        <v>67</v>
      </c>
      <c r="AH10" s="86"/>
      <c r="AI10" s="18"/>
      <c r="AJ10" s="18"/>
      <c r="AK10" s="18"/>
      <c r="AL10" s="24"/>
      <c r="AM10" s="26"/>
      <c r="AN10" s="26"/>
      <c r="AO10" s="26"/>
      <c r="AP10" s="26"/>
      <c r="AQ10" s="26"/>
      <c r="AR10" s="88"/>
      <c r="AS10" s="8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90" t="s">
        <v>61</v>
      </c>
      <c r="C11" s="91"/>
      <c r="D11" s="92"/>
      <c r="E11" s="93">
        <f>SUM(E4:E10)</f>
        <v>0</v>
      </c>
      <c r="F11" s="93">
        <f>SUM(F4:F10)</f>
        <v>0</v>
      </c>
      <c r="G11" s="93">
        <f>SUM(G4:G10)</f>
        <v>0</v>
      </c>
      <c r="H11" s="93">
        <f>SUM(H4:H10)</f>
        <v>0</v>
      </c>
      <c r="I11" s="93">
        <f>SUM(I4:I10)</f>
        <v>0</v>
      </c>
      <c r="J11" s="94">
        <v>0</v>
      </c>
      <c r="K11" s="81">
        <f>SUM(K4:K10)</f>
        <v>0</v>
      </c>
      <c r="L11" s="22"/>
      <c r="M11" s="20"/>
      <c r="N11" s="95"/>
      <c r="O11" s="96"/>
      <c r="P11" s="24"/>
      <c r="Q11" s="93">
        <f>SUM(Q4:Q10)</f>
        <v>0</v>
      </c>
      <c r="R11" s="93">
        <f>SUM(R4:R10)</f>
        <v>0</v>
      </c>
      <c r="S11" s="93">
        <f>SUM(S4:S10)</f>
        <v>0</v>
      </c>
      <c r="T11" s="93">
        <f>SUM(T4:T10)</f>
        <v>0</v>
      </c>
      <c r="U11" s="93">
        <f>SUM(U4:U10)</f>
        <v>0</v>
      </c>
      <c r="V11" s="32">
        <v>0</v>
      </c>
      <c r="W11" s="81">
        <f>SUM(W4:W10)</f>
        <v>0</v>
      </c>
      <c r="X11" s="16" t="s">
        <v>61</v>
      </c>
      <c r="Y11" s="17"/>
      <c r="Z11" s="15"/>
      <c r="AA11" s="93">
        <f>SUM(AA4:AA10)</f>
        <v>45</v>
      </c>
      <c r="AB11" s="93">
        <f>SUM(AB4:AB10)</f>
        <v>2</v>
      </c>
      <c r="AC11" s="93">
        <f>SUM(AC4:AC10)</f>
        <v>14</v>
      </c>
      <c r="AD11" s="93">
        <f>SUM(AD4:AD10)</f>
        <v>34</v>
      </c>
      <c r="AE11" s="93">
        <f>SUM(AE4:AE10)</f>
        <v>166</v>
      </c>
      <c r="AF11" s="94">
        <f>PRODUCT(AE11/AG11)</f>
        <v>0.61940298507462688</v>
      </c>
      <c r="AG11" s="81">
        <f>SUM(AG4:AG10)</f>
        <v>268</v>
      </c>
      <c r="AH11" s="22"/>
      <c r="AI11" s="20"/>
      <c r="AJ11" s="95"/>
      <c r="AK11" s="96"/>
      <c r="AL11" s="24"/>
      <c r="AM11" s="93">
        <f>SUM(AM4:AM10)</f>
        <v>0</v>
      </c>
      <c r="AN11" s="93">
        <f>SUM(AN4:AN10)</f>
        <v>0</v>
      </c>
      <c r="AO11" s="93">
        <f>SUM(AO4:AO10)</f>
        <v>0</v>
      </c>
      <c r="AP11" s="93">
        <f>SUM(AP4:AP10)</f>
        <v>0</v>
      </c>
      <c r="AQ11" s="93">
        <f>SUM(AQ4:AQ10)</f>
        <v>0</v>
      </c>
      <c r="AR11" s="94">
        <v>0</v>
      </c>
      <c r="AS11" s="85">
        <f>SUM(AS4:AS10)</f>
        <v>0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5"/>
      <c r="L12" s="24"/>
      <c r="M12" s="24"/>
      <c r="N12" s="24"/>
      <c r="O12" s="24"/>
      <c r="P12" s="34"/>
      <c r="Q12" s="34"/>
      <c r="R12" s="37"/>
      <c r="S12" s="34"/>
      <c r="T12" s="34"/>
      <c r="U12" s="24"/>
      <c r="V12" s="24"/>
      <c r="W12" s="25"/>
      <c r="X12" s="34"/>
      <c r="Y12" s="34"/>
      <c r="Z12" s="34"/>
      <c r="AA12" s="34"/>
      <c r="AB12" s="34"/>
      <c r="AC12" s="34"/>
      <c r="AD12" s="34"/>
      <c r="AE12" s="34"/>
      <c r="AF12" s="35"/>
      <c r="AG12" s="25"/>
      <c r="AH12" s="24"/>
      <c r="AI12" s="24"/>
      <c r="AJ12" s="24"/>
      <c r="AK12" s="24"/>
      <c r="AL12" s="34"/>
      <c r="AM12" s="34"/>
      <c r="AN12" s="37"/>
      <c r="AO12" s="34"/>
      <c r="AP12" s="34"/>
      <c r="AQ12" s="24"/>
      <c r="AR12" s="24"/>
      <c r="AS12" s="25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97" t="s">
        <v>62</v>
      </c>
      <c r="C13" s="98"/>
      <c r="D13" s="9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63</v>
      </c>
      <c r="O13" s="18" t="s">
        <v>64</v>
      </c>
      <c r="Q13" s="37"/>
      <c r="R13" s="37" t="s">
        <v>35</v>
      </c>
      <c r="S13" s="37"/>
      <c r="T13" s="56" t="s">
        <v>36</v>
      </c>
      <c r="U13" s="24"/>
      <c r="V13" s="25"/>
      <c r="W13" s="25"/>
      <c r="X13" s="100"/>
      <c r="Y13" s="100"/>
      <c r="Z13" s="100"/>
      <c r="AA13" s="100"/>
      <c r="AB13" s="100"/>
      <c r="AC13" s="37"/>
      <c r="AD13" s="37"/>
      <c r="AE13" s="37"/>
      <c r="AF13" s="34"/>
      <c r="AG13" s="34"/>
      <c r="AH13" s="34"/>
      <c r="AI13" s="34"/>
      <c r="AJ13" s="34"/>
      <c r="AK13" s="34"/>
      <c r="AM13" s="25"/>
      <c r="AN13" s="100"/>
      <c r="AO13" s="100"/>
      <c r="AP13" s="100"/>
      <c r="AQ13" s="100"/>
      <c r="AR13" s="100"/>
      <c r="AS13" s="100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9" t="s">
        <v>12</v>
      </c>
      <c r="C14" s="12"/>
      <c r="D14" s="41"/>
      <c r="E14" s="101">
        <v>1</v>
      </c>
      <c r="F14" s="101">
        <v>0</v>
      </c>
      <c r="G14" s="101">
        <v>0</v>
      </c>
      <c r="H14" s="101">
        <v>0</v>
      </c>
      <c r="I14" s="101">
        <v>0</v>
      </c>
      <c r="J14" s="102">
        <v>0</v>
      </c>
      <c r="K14" s="34">
        <v>1</v>
      </c>
      <c r="L14" s="103">
        <v>0</v>
      </c>
      <c r="M14" s="103">
        <v>0</v>
      </c>
      <c r="N14" s="103">
        <v>0</v>
      </c>
      <c r="O14" s="103">
        <v>0</v>
      </c>
      <c r="Q14" s="37"/>
      <c r="R14" s="37"/>
      <c r="S14" s="37"/>
      <c r="T14" s="34" t="s">
        <v>66</v>
      </c>
      <c r="U14" s="34"/>
      <c r="V14" s="34"/>
      <c r="W14" s="34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7"/>
      <c r="AO14" s="37"/>
      <c r="AP14" s="37"/>
      <c r="AQ14" s="37"/>
      <c r="AR14" s="37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04" t="s">
        <v>55</v>
      </c>
      <c r="C15" s="105"/>
      <c r="D15" s="106"/>
      <c r="E15" s="101">
        <f>PRODUCT(E11+Q11)</f>
        <v>0</v>
      </c>
      <c r="F15" s="101">
        <f>PRODUCT(F11+R11)</f>
        <v>0</v>
      </c>
      <c r="G15" s="101">
        <f>PRODUCT(G11+S11)</f>
        <v>0</v>
      </c>
      <c r="H15" s="101">
        <f>PRODUCT(H11+T11)</f>
        <v>0</v>
      </c>
      <c r="I15" s="101">
        <f>PRODUCT(I11+U11)</f>
        <v>0</v>
      </c>
      <c r="J15" s="102">
        <v>0</v>
      </c>
      <c r="K15" s="34">
        <f>PRODUCT(K11+W11)</f>
        <v>0</v>
      </c>
      <c r="L15" s="103">
        <v>0</v>
      </c>
      <c r="M15" s="103">
        <v>0</v>
      </c>
      <c r="N15" s="103">
        <v>0</v>
      </c>
      <c r="O15" s="103">
        <v>0</v>
      </c>
      <c r="Q15" s="37"/>
      <c r="R15" s="37"/>
      <c r="S15" s="37"/>
      <c r="T15" s="37"/>
      <c r="U15" s="34"/>
      <c r="V15" s="34"/>
      <c r="W15" s="34"/>
      <c r="X15" s="34"/>
      <c r="Y15" s="34"/>
      <c r="Z15" s="34"/>
      <c r="AA15" s="34"/>
      <c r="AB15" s="34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61" t="s">
        <v>58</v>
      </c>
      <c r="C16" s="62"/>
      <c r="D16" s="63"/>
      <c r="E16" s="101">
        <f>PRODUCT(AA11+AM11)</f>
        <v>45</v>
      </c>
      <c r="F16" s="101">
        <f>PRODUCT(AB11+AN11)</f>
        <v>2</v>
      </c>
      <c r="G16" s="101">
        <f>PRODUCT(AC11+AO11)</f>
        <v>14</v>
      </c>
      <c r="H16" s="101">
        <f>PRODUCT(AD11+AP11)</f>
        <v>34</v>
      </c>
      <c r="I16" s="101">
        <f>PRODUCT(AE11+AQ11)</f>
        <v>166</v>
      </c>
      <c r="J16" s="102">
        <f>PRODUCT(I16/K16)</f>
        <v>0.61940298507462688</v>
      </c>
      <c r="K16" s="24">
        <f>PRODUCT(AG11+AS11)</f>
        <v>268</v>
      </c>
      <c r="L16" s="103">
        <f>PRODUCT((F16+G16)/E16)</f>
        <v>0.35555555555555557</v>
      </c>
      <c r="M16" s="103">
        <f>PRODUCT(H16/E16)</f>
        <v>0.75555555555555554</v>
      </c>
      <c r="N16" s="103">
        <f>PRODUCT((F16+G16+H16)/E16)</f>
        <v>1.1111111111111112</v>
      </c>
      <c r="O16" s="103">
        <f>PRODUCT(I16/E16)</f>
        <v>3.6888888888888891</v>
      </c>
      <c r="Q16" s="37"/>
      <c r="R16" s="37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2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07" t="s">
        <v>61</v>
      </c>
      <c r="C17" s="108"/>
      <c r="D17" s="109"/>
      <c r="E17" s="101">
        <f>SUM(E14:E16)</f>
        <v>46</v>
      </c>
      <c r="F17" s="101">
        <f t="shared" ref="F17:I17" si="0">SUM(F14:F16)</f>
        <v>2</v>
      </c>
      <c r="G17" s="101">
        <f t="shared" si="0"/>
        <v>14</v>
      </c>
      <c r="H17" s="101">
        <f t="shared" si="0"/>
        <v>34</v>
      </c>
      <c r="I17" s="101">
        <f t="shared" si="0"/>
        <v>166</v>
      </c>
      <c r="J17" s="102">
        <f>PRODUCT(I17/K17)</f>
        <v>0.61710037174721188</v>
      </c>
      <c r="K17" s="34">
        <f>SUM(K14:K16)</f>
        <v>269</v>
      </c>
      <c r="L17" s="103">
        <f>PRODUCT((F17+G17)/E17)</f>
        <v>0.34782608695652173</v>
      </c>
      <c r="M17" s="103">
        <f>PRODUCT(H17/E17)</f>
        <v>0.73913043478260865</v>
      </c>
      <c r="N17" s="103">
        <f>PRODUCT((F17+G17+H17)/E17)</f>
        <v>1.0869565217391304</v>
      </c>
      <c r="O17" s="103">
        <f>PRODUCT(I17/E17)</f>
        <v>3.6086956521739131</v>
      </c>
      <c r="Q17" s="24"/>
      <c r="R17" s="24"/>
      <c r="S17" s="2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24"/>
      <c r="F18" s="24"/>
      <c r="G18" s="24"/>
      <c r="H18" s="24"/>
      <c r="I18" s="24"/>
      <c r="J18" s="34"/>
      <c r="K18" s="34"/>
      <c r="L18" s="24"/>
      <c r="M18" s="24"/>
      <c r="N18" s="24"/>
      <c r="O18" s="2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24"/>
      <c r="AL182" s="24"/>
    </row>
    <row r="183" spans="12:38" x14ac:dyDescent="0.25">
      <c r="R183" s="25"/>
      <c r="S183" s="25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25"/>
      <c r="S184" s="2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R185" s="25"/>
      <c r="S185" s="2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38" x14ac:dyDescent="0.25">
      <c r="L186"/>
      <c r="M186"/>
      <c r="N186"/>
      <c r="O186"/>
      <c r="P186"/>
      <c r="R186" s="25"/>
      <c r="S186" s="2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x14ac:dyDescent="0.25"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</row>
    <row r="216" spans="12:38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</row>
    <row r="217" spans="12:38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</row>
    <row r="218" spans="12:38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</row>
    <row r="219" spans="12:38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</row>
    <row r="220" spans="12:38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</row>
    <row r="221" spans="12:38" x14ac:dyDescent="0.25"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</row>
    <row r="222" spans="12:38" x14ac:dyDescent="0.25"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</row>
    <row r="223" spans="12:38" x14ac:dyDescent="0.25"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</row>
    <row r="224" spans="12:38" x14ac:dyDescent="0.25"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</row>
    <row r="225" spans="20:36" x14ac:dyDescent="0.25"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</row>
    <row r="226" spans="20:36" x14ac:dyDescent="0.25"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</row>
    <row r="227" spans="20:36" x14ac:dyDescent="0.25"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</row>
    <row r="228" spans="20:36" x14ac:dyDescent="0.25"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</row>
    <row r="229" spans="20:36" x14ac:dyDescent="0.25"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</row>
    <row r="230" spans="20:36" x14ac:dyDescent="0.25"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</row>
    <row r="231" spans="20:36" x14ac:dyDescent="0.25"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</row>
    <row r="232" spans="20:36" x14ac:dyDescent="0.25"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</row>
    <row r="233" spans="20:36" x14ac:dyDescent="0.25"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</row>
    <row r="234" spans="20:36" x14ac:dyDescent="0.25"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</row>
    <row r="235" spans="20:36" x14ac:dyDescent="0.25"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</row>
    <row r="236" spans="20:36" x14ac:dyDescent="0.25"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</row>
    <row r="237" spans="20:36" x14ac:dyDescent="0.25"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</row>
    <row r="238" spans="20:36" x14ac:dyDescent="0.25"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</row>
    <row r="239" spans="20:36" x14ac:dyDescent="0.25"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</row>
    <row r="240" spans="20:36" x14ac:dyDescent="0.25"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</row>
    <row r="241" spans="20:36" x14ac:dyDescent="0.25"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</row>
    <row r="242" spans="20:36" x14ac:dyDescent="0.25"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</row>
    <row r="243" spans="20:36" x14ac:dyDescent="0.25"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</row>
    <row r="244" spans="20:36" x14ac:dyDescent="0.25"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</row>
    <row r="245" spans="20:36" x14ac:dyDescent="0.25"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</row>
    <row r="246" spans="20:36" x14ac:dyDescent="0.25"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</row>
    <row r="247" spans="20:36" x14ac:dyDescent="0.25"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</row>
    <row r="248" spans="20:36" x14ac:dyDescent="0.25"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</row>
    <row r="249" spans="20:36" x14ac:dyDescent="0.25"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</row>
    <row r="250" spans="20:36" x14ac:dyDescent="0.25"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</row>
    <row r="251" spans="20:36" x14ac:dyDescent="0.25"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</row>
    <row r="252" spans="20:36" x14ac:dyDescent="0.25"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</row>
    <row r="253" spans="20:36" x14ac:dyDescent="0.25"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</row>
    <row r="254" spans="20:36" x14ac:dyDescent="0.25"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</row>
    <row r="255" spans="20:36" x14ac:dyDescent="0.25"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</row>
    <row r="256" spans="20:36" x14ac:dyDescent="0.25"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</row>
    <row r="257" spans="20:36" x14ac:dyDescent="0.25"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</row>
    <row r="258" spans="20:36" x14ac:dyDescent="0.25"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</row>
    <row r="259" spans="20:36" x14ac:dyDescent="0.25"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</row>
    <row r="260" spans="20:36" x14ac:dyDescent="0.25"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</row>
    <row r="261" spans="20:36" x14ac:dyDescent="0.25"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</row>
    <row r="262" spans="20:36" x14ac:dyDescent="0.25"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</row>
    <row r="263" spans="20:36" x14ac:dyDescent="0.25"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</row>
    <row r="264" spans="20:36" x14ac:dyDescent="0.25"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</row>
    <row r="265" spans="20:36" x14ac:dyDescent="0.25"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</row>
    <row r="266" spans="20:36" x14ac:dyDescent="0.25"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</row>
    <row r="267" spans="20:36" x14ac:dyDescent="0.25"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</row>
    <row r="268" spans="20:36" x14ac:dyDescent="0.25"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</row>
    <row r="269" spans="20:36" x14ac:dyDescent="0.25"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</row>
    <row r="270" spans="20:36" x14ac:dyDescent="0.25"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</row>
    <row r="271" spans="20:36" x14ac:dyDescent="0.25"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</row>
    <row r="272" spans="20:36" x14ac:dyDescent="0.25"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</row>
    <row r="273" spans="20:36" x14ac:dyDescent="0.25"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</row>
    <row r="274" spans="20:36" x14ac:dyDescent="0.25"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</row>
    <row r="275" spans="20:36" x14ac:dyDescent="0.25"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</row>
    <row r="276" spans="20:36" x14ac:dyDescent="0.25"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</row>
    <row r="277" spans="20:36" x14ac:dyDescent="0.25"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</row>
    <row r="278" spans="20:36" x14ac:dyDescent="0.25"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</row>
    <row r="279" spans="20:36" x14ac:dyDescent="0.25"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</row>
    <row r="280" spans="20:36" x14ac:dyDescent="0.25"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</row>
    <row r="281" spans="20:36" x14ac:dyDescent="0.25"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</row>
    <row r="282" spans="20:36" x14ac:dyDescent="0.25"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</row>
    <row r="283" spans="20:36" x14ac:dyDescent="0.25"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</row>
    <row r="284" spans="20:36" x14ac:dyDescent="0.25"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</row>
    <row r="285" spans="20:36" x14ac:dyDescent="0.25"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</row>
    <row r="286" spans="20:36" x14ac:dyDescent="0.25"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</row>
    <row r="287" spans="20:36" x14ac:dyDescent="0.25"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</row>
    <row r="288" spans="20:36" x14ac:dyDescent="0.25"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</row>
    <row r="289" spans="20:36" x14ac:dyDescent="0.25"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</row>
    <row r="290" spans="20:36" x14ac:dyDescent="0.25"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</row>
    <row r="291" spans="20:36" x14ac:dyDescent="0.25"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</row>
    <row r="292" spans="20:36" x14ac:dyDescent="0.25"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</row>
    <row r="293" spans="20:36" x14ac:dyDescent="0.25"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</row>
    <row r="294" spans="20:36" x14ac:dyDescent="0.25"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</row>
    <row r="295" spans="20:36" x14ac:dyDescent="0.25"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</row>
    <row r="296" spans="20:36" x14ac:dyDescent="0.25"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</row>
    <row r="297" spans="20:36" x14ac:dyDescent="0.25"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</row>
    <row r="298" spans="20:36" x14ac:dyDescent="0.25"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</row>
    <row r="299" spans="20:36" x14ac:dyDescent="0.25"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</row>
    <row r="300" spans="20:36" x14ac:dyDescent="0.25"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</row>
    <row r="301" spans="20:36" x14ac:dyDescent="0.25"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</row>
    <row r="302" spans="20:36" x14ac:dyDescent="0.25"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</row>
    <row r="303" spans="20:36" x14ac:dyDescent="0.25"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</row>
    <row r="304" spans="20:36" x14ac:dyDescent="0.25"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</row>
    <row r="305" spans="20:36" x14ac:dyDescent="0.25"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</row>
  </sheetData>
  <sortState ref="X8:AI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2020-09-01T20:32:31Z</dcterms:modified>
</cp:coreProperties>
</file>