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7" i="4" l="1"/>
  <c r="O26" i="4"/>
  <c r="O24" i="4" l="1"/>
  <c r="N24" i="4"/>
  <c r="M24" i="4"/>
  <c r="L24" i="4"/>
  <c r="V21" i="4"/>
  <c r="K24" i="4"/>
  <c r="K27" i="4" s="1"/>
  <c r="AS21" i="4"/>
  <c r="AQ21" i="4"/>
  <c r="AR21" i="4" s="1"/>
  <c r="AP21" i="4"/>
  <c r="AO21" i="4"/>
  <c r="AN21" i="4"/>
  <c r="AM21" i="4"/>
  <c r="AG21" i="4"/>
  <c r="AE21" i="4"/>
  <c r="AF21" i="4" s="1"/>
  <c r="AD21" i="4"/>
  <c r="H26" i="4" s="1"/>
  <c r="AC21" i="4"/>
  <c r="AB21" i="4"/>
  <c r="F26" i="4" s="1"/>
  <c r="AA21" i="4"/>
  <c r="W21" i="4"/>
  <c r="U21" i="4"/>
  <c r="T21" i="4"/>
  <c r="S21" i="4"/>
  <c r="R21" i="4"/>
  <c r="Q21" i="4"/>
  <c r="K21" i="4"/>
  <c r="K25" i="4" s="1"/>
  <c r="I21" i="4"/>
  <c r="I25" i="4" s="1"/>
  <c r="O25" i="4" s="1"/>
  <c r="H21" i="4"/>
  <c r="H25" i="4" s="1"/>
  <c r="H27" i="4" s="1"/>
  <c r="G21" i="4"/>
  <c r="G25" i="4" s="1"/>
  <c r="F21" i="4"/>
  <c r="F25" i="4" s="1"/>
  <c r="F27" i="4" s="1"/>
  <c r="E21" i="4"/>
  <c r="E25" i="4" s="1"/>
  <c r="M25" i="4" s="1"/>
  <c r="M26" i="4" l="1"/>
  <c r="E26" i="4"/>
  <c r="G26" i="4"/>
  <c r="L26" i="4" s="1"/>
  <c r="L25" i="4"/>
  <c r="N25" i="4"/>
  <c r="E27" i="4"/>
  <c r="K26" i="4"/>
  <c r="M27" i="4"/>
  <c r="N26" i="4"/>
  <c r="G27" i="4"/>
  <c r="I26" i="4"/>
  <c r="I27" i="4" s="1"/>
  <c r="AG24" i="1"/>
  <c r="AF24" i="1"/>
  <c r="AE24" i="1"/>
  <c r="AD24" i="1"/>
  <c r="AC24" i="1"/>
  <c r="AB24" i="1"/>
  <c r="Y24" i="1"/>
  <c r="X24" i="1"/>
  <c r="W24" i="1"/>
  <c r="V24" i="1"/>
  <c r="U24" i="1"/>
  <c r="N27" i="4" l="1"/>
  <c r="L27" i="4"/>
  <c r="J26" i="4"/>
</calcChain>
</file>

<file path=xl/sharedStrings.xml><?xml version="1.0" encoding="utf-8"?>
<sst xmlns="http://schemas.openxmlformats.org/spreadsheetml/2006/main" count="312" uniqueCount="127">
  <si>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</si>
  <si>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</si>
  <si>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</si>
  <si>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</si>
  <si>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</si>
  <si>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</si>
  <si>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</si>
  <si>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</si>
  <si>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</si>
  <si>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</si>
  <si>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</si>
  <si>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</si>
  <si>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</si>
  <si>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</si>
  <si>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</si>
  <si>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</si>
  <si>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</si>
  <si>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</si>
  <si>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</si>
  <si>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</si>
  <si>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</si>
  <si>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</si>
  <si>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</si>
  <si>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</si>
  <si>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</si>
  <si>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</si>
  <si>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</si>
  <si>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</si>
  <si>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</si>
  <si>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</si>
  <si>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</si>
  <si>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</si>
  <si>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</si>
  <si>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</si>
  <si>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Lehto</t>
  </si>
  <si>
    <t>6.</t>
  </si>
  <si>
    <t>RPL</t>
  </si>
  <si>
    <t>12.</t>
  </si>
  <si>
    <t>14.</t>
  </si>
  <si>
    <t>RPL-R</t>
  </si>
  <si>
    <t>2.</t>
  </si>
  <si>
    <t>Tahko</t>
  </si>
  <si>
    <t>1.</t>
  </si>
  <si>
    <t>KiPe</t>
  </si>
  <si>
    <t>ykköspesis</t>
  </si>
  <si>
    <t>3.</t>
  </si>
  <si>
    <t>18.07. 1993  RPL - SMJ  10-17</t>
  </si>
  <si>
    <t>12.05. 1994  IPV - RPL  0-2  (1-3, 1-3)</t>
  </si>
  <si>
    <t>3.  ottelu</t>
  </si>
  <si>
    <t>5.  ottelu</t>
  </si>
  <si>
    <t>19.05. 1994  RPL - Tahko  2-1  (2-1, 0-1, 3-1)</t>
  </si>
  <si>
    <t>18.07. 1995  RPL-R - IPV  2-0  (5-2, 6-4)</t>
  </si>
  <si>
    <t>KuPu</t>
  </si>
  <si>
    <t>9.</t>
  </si>
  <si>
    <t>4.</t>
  </si>
  <si>
    <t>8.</t>
  </si>
  <si>
    <t>RiiPe</t>
  </si>
  <si>
    <t>7.</t>
  </si>
  <si>
    <t>10.</t>
  </si>
  <si>
    <t>suomensarja</t>
  </si>
  <si>
    <t>JoKo</t>
  </si>
  <si>
    <t>Seurat</t>
  </si>
  <si>
    <t>RPL = Riihimäen Pallonlyöjät  (1924), kasvattajaseura</t>
  </si>
  <si>
    <t>RPL-R = RPL-Riihimäki  (1994)</t>
  </si>
  <si>
    <t>KiPe = Kinnarin Pesis  (1998)</t>
  </si>
  <si>
    <t>RiiPe  = Riihimäen Pesis  (1999)</t>
  </si>
  <si>
    <t>KuPu = Kuusankosken Puhti  (1910)</t>
  </si>
  <si>
    <t>Tahko = Hyvinkään Tahko  (1915)</t>
  </si>
  <si>
    <t>JoKo = Jokioisten Koetus  (1902)</t>
  </si>
  <si>
    <t>18.10.1973</t>
  </si>
  <si>
    <t>48.  ottelu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</si>
  <si>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</si>
  <si>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</si>
  <si>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</si>
  <si>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</si>
  <si>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</si>
  <si>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</si>
  <si>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</si>
  <si>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</si>
  <si>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</si>
  <si>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</si>
  <si>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</si>
  <si>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</si>
  <si>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</si>
  <si>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</si>
  <si>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</si>
  <si>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 xml:space="preserve">  6-8</t>
  </si>
  <si>
    <t>Länsi</t>
  </si>
  <si>
    <t>Jukka Peltoniemi</t>
  </si>
  <si>
    <t>2515</t>
  </si>
  <si>
    <t>20.07. 1991  Oulu</t>
  </si>
  <si>
    <t xml:space="preserve">  4-5</t>
  </si>
  <si>
    <t>Ahti Joensuu</t>
  </si>
  <si>
    <t xml:space="preserve"> ITÄ - LÄNSI - KORTTI</t>
  </si>
  <si>
    <t>s</t>
  </si>
  <si>
    <t>****</t>
  </si>
  <si>
    <t xml:space="preserve"> Arvo-ottelut</t>
  </si>
  <si>
    <t>Mitalit</t>
  </si>
  <si>
    <t>hSM</t>
  </si>
  <si>
    <t>19 v   9 kk   0 pv</t>
  </si>
  <si>
    <t>Lyöty</t>
  </si>
  <si>
    <t>20 v   6 kk 24 pv</t>
  </si>
  <si>
    <t>Tuotu</t>
  </si>
  <si>
    <t>20 v   7 kk   1 pv</t>
  </si>
  <si>
    <t>21 v   9 kk   0 pv</t>
  </si>
  <si>
    <t>1/1</t>
  </si>
  <si>
    <t>0/1</t>
  </si>
  <si>
    <t>0/2</t>
  </si>
  <si>
    <t>0/4</t>
  </si>
  <si>
    <t>1/3</t>
  </si>
  <si>
    <t>1/7</t>
  </si>
  <si>
    <t>0/3</t>
  </si>
  <si>
    <t xml:space="preserve">      Runkosarja TOP-30</t>
  </si>
  <si>
    <t>L+T</t>
  </si>
  <si>
    <t>0-0-0</t>
  </si>
  <si>
    <t>27.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</si>
  <si>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</si>
  <si>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</si>
  <si>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</si>
  <si>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</si>
  <si>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</si>
  <si>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</si>
  <si>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</si>
  <si>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</si>
  <si>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RPL = Riihimäen Pallonlyöjät (Riihi-Pesis)  (1999)</t>
  </si>
  <si>
    <t>RPL  2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</si>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</sst>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0" fillId="0" borderId="0" xfId="0" applyFill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8" fillId="6" borderId="2" xfId="0" applyFont="1" applyFill="1" applyBorder="1"/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80" customWidth="1"/>
    <col min="16" max="19" width="6.7109375" style="80" customWidth="1"/>
    <col min="20" max="20" width="0.7109375" style="80" customWidth="1"/>
    <col min="21" max="25" width="5.7109375" style="80" customWidth="1"/>
    <col min="26" max="26" width="8.7109375" style="80" customWidth="1"/>
    <col min="27" max="27" width="0.7109375" style="28" customWidth="1"/>
    <col min="28" max="32" width="5.7109375" style="80" customWidth="1"/>
    <col min="33" max="33" width="8.7109375" style="80" customWidth="1"/>
    <col min="34" max="34" width="0.7109375" style="28" customWidth="1"/>
    <col min="35" max="40" width="5.7109375" style="80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34</v>
      </c>
      <c r="C1" s="3"/>
      <c r="D1" s="4"/>
      <c r="E1" s="5" t="s">
        <v>69</v>
      </c>
      <c r="F1" s="6"/>
      <c r="G1" s="6"/>
      <c r="H1" s="6"/>
      <c r="I1" s="6"/>
      <c r="J1" s="6"/>
      <c r="K1" s="3"/>
      <c r="L1" s="6"/>
      <c r="M1" s="3"/>
      <c r="N1" s="3"/>
      <c r="O1" s="149"/>
      <c r="P1" s="6"/>
      <c r="Q1" s="6"/>
      <c r="R1" s="6"/>
      <c r="S1" s="6"/>
      <c r="T1" s="149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150"/>
      <c r="P2" s="20" t="s">
        <v>112</v>
      </c>
      <c r="Q2" s="15"/>
      <c r="R2" s="15"/>
      <c r="S2" s="18"/>
      <c r="T2" s="150"/>
      <c r="U2" s="19" t="s">
        <v>15</v>
      </c>
      <c r="V2" s="14"/>
      <c r="W2" s="14"/>
      <c r="X2" s="14"/>
      <c r="Y2" s="19"/>
      <c r="Z2" s="19"/>
      <c r="AA2" s="110"/>
      <c r="AB2" s="21" t="s">
        <v>16</v>
      </c>
      <c r="AC2" s="14"/>
      <c r="AD2" s="14"/>
      <c r="AE2" s="14"/>
      <c r="AF2" s="14"/>
      <c r="AG2" s="14"/>
      <c r="AH2" s="110"/>
      <c r="AI2" s="21" t="s">
        <v>96</v>
      </c>
      <c r="AJ2" s="14"/>
      <c r="AK2" s="14"/>
      <c r="AL2" s="19"/>
      <c r="AM2" s="14" t="s">
        <v>97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50"/>
      <c r="P3" s="18" t="s">
        <v>5</v>
      </c>
      <c r="Q3" s="18" t="s">
        <v>6</v>
      </c>
      <c r="R3" s="18" t="s">
        <v>113</v>
      </c>
      <c r="S3" s="18" t="s">
        <v>17</v>
      </c>
      <c r="T3" s="150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3"/>
      <c r="AI3" s="18" t="s">
        <v>23</v>
      </c>
      <c r="AJ3" s="18" t="s">
        <v>24</v>
      </c>
      <c r="AK3" s="15" t="s">
        <v>98</v>
      </c>
      <c r="AL3" s="15" t="s">
        <v>31</v>
      </c>
      <c r="AM3" s="17" t="s">
        <v>32</v>
      </c>
      <c r="AN3" s="18" t="s">
        <v>33</v>
      </c>
      <c r="AO3" s="9"/>
    </row>
    <row r="4" spans="1:41" s="22" customFormat="1" ht="15" customHeight="1" x14ac:dyDescent="0.25">
      <c r="A4" s="9"/>
      <c r="B4" s="39">
        <v>1992</v>
      </c>
      <c r="C4" s="39" t="s">
        <v>54</v>
      </c>
      <c r="D4" s="40" t="s">
        <v>125</v>
      </c>
      <c r="E4" s="39"/>
      <c r="F4" s="41" t="s">
        <v>59</v>
      </c>
      <c r="G4" s="42"/>
      <c r="H4" s="39"/>
      <c r="I4" s="39"/>
      <c r="J4" s="39"/>
      <c r="K4" s="39"/>
      <c r="L4" s="39"/>
      <c r="M4" s="39"/>
      <c r="N4" s="39"/>
      <c r="O4" s="150"/>
      <c r="P4" s="18"/>
      <c r="Q4" s="18"/>
      <c r="R4" s="18"/>
      <c r="S4" s="18"/>
      <c r="T4" s="150"/>
      <c r="U4" s="24"/>
      <c r="V4" s="24"/>
      <c r="W4" s="24"/>
      <c r="X4" s="24"/>
      <c r="Y4" s="24"/>
      <c r="Z4" s="24"/>
      <c r="AA4" s="28"/>
      <c r="AB4" s="68"/>
      <c r="AC4" s="68"/>
      <c r="AD4" s="68"/>
      <c r="AE4" s="68"/>
      <c r="AF4" s="68"/>
      <c r="AG4" s="70"/>
      <c r="AH4" s="28"/>
      <c r="AI4" s="24"/>
      <c r="AJ4" s="24"/>
      <c r="AK4" s="24"/>
      <c r="AL4" s="24"/>
      <c r="AM4" s="24"/>
      <c r="AN4" s="24"/>
      <c r="AO4" s="9"/>
    </row>
    <row r="5" spans="1:41" s="22" customFormat="1" ht="15" customHeight="1" x14ac:dyDescent="0.25">
      <c r="A5" s="9"/>
      <c r="B5" s="24">
        <v>1993</v>
      </c>
      <c r="C5" s="24" t="s">
        <v>35</v>
      </c>
      <c r="D5" s="25" t="s">
        <v>36</v>
      </c>
      <c r="E5" s="24">
        <v>3</v>
      </c>
      <c r="F5" s="24">
        <v>0</v>
      </c>
      <c r="G5" s="26">
        <v>0</v>
      </c>
      <c r="H5" s="24">
        <v>0</v>
      </c>
      <c r="I5" s="24">
        <v>1</v>
      </c>
      <c r="J5" s="24">
        <v>0</v>
      </c>
      <c r="K5" s="24">
        <v>1</v>
      </c>
      <c r="L5" s="24">
        <v>0</v>
      </c>
      <c r="M5" s="24">
        <v>0</v>
      </c>
      <c r="N5" s="27">
        <v>0.16700000000000001</v>
      </c>
      <c r="O5" s="150"/>
      <c r="P5" s="18"/>
      <c r="Q5" s="18"/>
      <c r="R5" s="18"/>
      <c r="S5" s="18"/>
      <c r="T5" s="150"/>
      <c r="U5" s="24"/>
      <c r="V5" s="24"/>
      <c r="W5" s="24"/>
      <c r="X5" s="24"/>
      <c r="Y5" s="24"/>
      <c r="Z5" s="24"/>
      <c r="AA5" s="28"/>
      <c r="AB5" s="68"/>
      <c r="AC5" s="68"/>
      <c r="AD5" s="68"/>
      <c r="AE5" s="68"/>
      <c r="AF5" s="68"/>
      <c r="AG5" s="70"/>
      <c r="AH5" s="28"/>
      <c r="AI5" s="24"/>
      <c r="AJ5" s="24"/>
      <c r="AK5" s="24"/>
      <c r="AL5" s="24"/>
      <c r="AM5" s="24"/>
      <c r="AN5" s="24"/>
      <c r="AO5" s="9"/>
    </row>
    <row r="6" spans="1:41" s="22" customFormat="1" ht="15" customHeight="1" x14ac:dyDescent="0.2">
      <c r="A6" s="9"/>
      <c r="B6" s="24">
        <v>1994</v>
      </c>
      <c r="C6" s="24" t="s">
        <v>37</v>
      </c>
      <c r="D6" s="25" t="s">
        <v>36</v>
      </c>
      <c r="E6" s="24">
        <v>11</v>
      </c>
      <c r="F6" s="24">
        <v>0</v>
      </c>
      <c r="G6" s="26">
        <v>3</v>
      </c>
      <c r="H6" s="24">
        <v>2</v>
      </c>
      <c r="I6" s="24">
        <v>16</v>
      </c>
      <c r="J6" s="24">
        <v>4</v>
      </c>
      <c r="K6" s="24">
        <v>5</v>
      </c>
      <c r="L6" s="24">
        <v>4</v>
      </c>
      <c r="M6" s="24">
        <v>3</v>
      </c>
      <c r="N6" s="27">
        <v>0.29599999999999999</v>
      </c>
      <c r="O6" s="150"/>
      <c r="P6" s="18"/>
      <c r="Q6" s="18"/>
      <c r="R6" s="18"/>
      <c r="S6" s="18"/>
      <c r="T6" s="150"/>
      <c r="U6" s="24"/>
      <c r="V6" s="24"/>
      <c r="W6" s="24"/>
      <c r="X6" s="24"/>
      <c r="Y6" s="24"/>
      <c r="Z6" s="24"/>
      <c r="AA6" s="23"/>
      <c r="AB6" s="68">
        <v>13</v>
      </c>
      <c r="AC6" s="68">
        <v>0</v>
      </c>
      <c r="AD6" s="68">
        <v>3</v>
      </c>
      <c r="AE6" s="68">
        <v>3</v>
      </c>
      <c r="AF6" s="68">
        <v>24</v>
      </c>
      <c r="AG6" s="70">
        <v>0.436</v>
      </c>
      <c r="AH6" s="23"/>
      <c r="AI6" s="24"/>
      <c r="AJ6" s="2"/>
      <c r="AK6" s="2"/>
      <c r="AL6" s="24"/>
      <c r="AM6" s="24"/>
      <c r="AN6" s="24"/>
      <c r="AO6" s="9"/>
    </row>
    <row r="7" spans="1:41" s="22" customFormat="1" ht="15" customHeight="1" x14ac:dyDescent="0.2">
      <c r="A7" s="9"/>
      <c r="B7" s="24">
        <v>1995</v>
      </c>
      <c r="C7" s="24" t="s">
        <v>38</v>
      </c>
      <c r="D7" s="30" t="s">
        <v>39</v>
      </c>
      <c r="E7" s="24">
        <v>29</v>
      </c>
      <c r="F7" s="24">
        <v>1</v>
      </c>
      <c r="G7" s="26">
        <v>22</v>
      </c>
      <c r="H7" s="24">
        <v>9</v>
      </c>
      <c r="I7" s="24">
        <v>73</v>
      </c>
      <c r="J7" s="24">
        <v>16</v>
      </c>
      <c r="K7" s="24">
        <v>15</v>
      </c>
      <c r="L7" s="24">
        <v>19</v>
      </c>
      <c r="M7" s="24">
        <v>23</v>
      </c>
      <c r="N7" s="31">
        <v>0.435</v>
      </c>
      <c r="O7" s="150"/>
      <c r="P7" s="18" t="s">
        <v>115</v>
      </c>
      <c r="Q7" s="18"/>
      <c r="R7" s="18"/>
      <c r="S7" s="18"/>
      <c r="T7" s="150"/>
      <c r="U7" s="24"/>
      <c r="V7" s="24"/>
      <c r="W7" s="24"/>
      <c r="X7" s="24"/>
      <c r="Y7" s="24"/>
      <c r="Z7" s="24"/>
      <c r="AA7" s="23"/>
      <c r="AB7" s="68"/>
      <c r="AC7" s="68"/>
      <c r="AD7" s="68"/>
      <c r="AE7" s="68"/>
      <c r="AF7" s="68"/>
      <c r="AG7" s="70"/>
      <c r="AH7" s="23"/>
      <c r="AI7" s="24"/>
      <c r="AJ7" s="2"/>
      <c r="AK7" s="2"/>
      <c r="AL7" s="24"/>
      <c r="AM7" s="24"/>
      <c r="AN7" s="24"/>
      <c r="AO7" s="9"/>
    </row>
    <row r="8" spans="1:41" s="22" customFormat="1" ht="15" customHeight="1" x14ac:dyDescent="0.25">
      <c r="A8" s="9"/>
      <c r="B8" s="32">
        <v>1996</v>
      </c>
      <c r="C8" s="32" t="s">
        <v>54</v>
      </c>
      <c r="D8" s="33" t="s">
        <v>39</v>
      </c>
      <c r="E8" s="32"/>
      <c r="F8" s="34" t="s">
        <v>44</v>
      </c>
      <c r="G8" s="82"/>
      <c r="H8" s="35"/>
      <c r="I8" s="32"/>
      <c r="J8" s="32"/>
      <c r="K8" s="32"/>
      <c r="L8" s="32"/>
      <c r="M8" s="32"/>
      <c r="N8" s="36"/>
      <c r="O8" s="150"/>
      <c r="P8" s="18"/>
      <c r="Q8" s="18"/>
      <c r="R8" s="18"/>
      <c r="S8" s="18"/>
      <c r="T8" s="150"/>
      <c r="U8" s="24"/>
      <c r="V8" s="24"/>
      <c r="W8" s="24"/>
      <c r="X8" s="24"/>
      <c r="Y8" s="24"/>
      <c r="Z8" s="24"/>
      <c r="AA8" s="28"/>
      <c r="AB8" s="68"/>
      <c r="AC8" s="68"/>
      <c r="AD8" s="68"/>
      <c r="AE8" s="68"/>
      <c r="AF8" s="68"/>
      <c r="AG8" s="70"/>
      <c r="AH8" s="28"/>
      <c r="AI8" s="24"/>
      <c r="AJ8" s="24"/>
      <c r="AK8" s="24"/>
      <c r="AL8" s="24"/>
      <c r="AM8" s="24"/>
      <c r="AN8" s="24"/>
      <c r="AO8" s="9"/>
    </row>
    <row r="9" spans="1:41" s="22" customFormat="1" ht="15" customHeight="1" x14ac:dyDescent="0.25">
      <c r="A9" s="9"/>
      <c r="B9" s="32">
        <v>1997</v>
      </c>
      <c r="C9" s="32" t="s">
        <v>53</v>
      </c>
      <c r="D9" s="33" t="s">
        <v>39</v>
      </c>
      <c r="E9" s="32"/>
      <c r="F9" s="34" t="s">
        <v>44</v>
      </c>
      <c r="G9" s="82"/>
      <c r="H9" s="35"/>
      <c r="I9" s="32"/>
      <c r="J9" s="32"/>
      <c r="K9" s="32"/>
      <c r="L9" s="32"/>
      <c r="M9" s="32"/>
      <c r="N9" s="36"/>
      <c r="O9" s="150"/>
      <c r="P9" s="18"/>
      <c r="Q9" s="18"/>
      <c r="R9" s="18"/>
      <c r="S9" s="18"/>
      <c r="T9" s="150"/>
      <c r="U9" s="24"/>
      <c r="V9" s="24"/>
      <c r="W9" s="24"/>
      <c r="X9" s="24"/>
      <c r="Y9" s="24"/>
      <c r="Z9" s="24"/>
      <c r="AA9" s="28"/>
      <c r="AB9" s="68"/>
      <c r="AC9" s="68"/>
      <c r="AD9" s="68"/>
      <c r="AE9" s="68"/>
      <c r="AF9" s="68"/>
      <c r="AG9" s="70"/>
      <c r="AH9" s="28"/>
      <c r="AI9" s="24"/>
      <c r="AJ9" s="24"/>
      <c r="AK9" s="24"/>
      <c r="AL9" s="24"/>
      <c r="AM9" s="24"/>
      <c r="AN9" s="24"/>
      <c r="AO9" s="9"/>
    </row>
    <row r="10" spans="1:41" s="22" customFormat="1" ht="15" customHeight="1" x14ac:dyDescent="0.25">
      <c r="A10" s="9"/>
      <c r="B10" s="32">
        <v>1998</v>
      </c>
      <c r="C10" s="32" t="s">
        <v>37</v>
      </c>
      <c r="D10" s="33" t="s">
        <v>52</v>
      </c>
      <c r="E10" s="32"/>
      <c r="F10" s="34" t="s">
        <v>44</v>
      </c>
      <c r="G10" s="82"/>
      <c r="H10" s="35"/>
      <c r="I10" s="32"/>
      <c r="J10" s="32"/>
      <c r="K10" s="32"/>
      <c r="L10" s="32"/>
      <c r="M10" s="32"/>
      <c r="N10" s="36"/>
      <c r="O10" s="150"/>
      <c r="P10" s="18"/>
      <c r="Q10" s="18"/>
      <c r="R10" s="18"/>
      <c r="S10" s="18"/>
      <c r="T10" s="150"/>
      <c r="U10" s="24"/>
      <c r="V10" s="24"/>
      <c r="W10" s="26"/>
      <c r="X10" s="24"/>
      <c r="Y10" s="24"/>
      <c r="Z10" s="24"/>
      <c r="AA10" s="28"/>
      <c r="AB10" s="68"/>
      <c r="AC10" s="68"/>
      <c r="AD10" s="68"/>
      <c r="AE10" s="68"/>
      <c r="AF10" s="68"/>
      <c r="AG10" s="70"/>
      <c r="AH10" s="28"/>
      <c r="AI10" s="24"/>
      <c r="AJ10" s="2"/>
      <c r="AK10" s="117"/>
      <c r="AL10" s="26"/>
      <c r="AM10" s="29"/>
      <c r="AN10" s="24"/>
      <c r="AO10" s="9"/>
    </row>
    <row r="11" spans="1:41" s="22" customFormat="1" ht="15" customHeight="1" x14ac:dyDescent="0.25">
      <c r="A11" s="9"/>
      <c r="B11" s="24">
        <v>1999</v>
      </c>
      <c r="C11" s="24" t="s">
        <v>40</v>
      </c>
      <c r="D11" s="30" t="s">
        <v>41</v>
      </c>
      <c r="E11" s="24">
        <v>8</v>
      </c>
      <c r="F11" s="24">
        <v>0</v>
      </c>
      <c r="G11" s="26">
        <v>3</v>
      </c>
      <c r="H11" s="24">
        <v>2</v>
      </c>
      <c r="I11" s="24">
        <v>7</v>
      </c>
      <c r="J11" s="24">
        <v>1</v>
      </c>
      <c r="K11" s="24">
        <v>1</v>
      </c>
      <c r="L11" s="24">
        <v>2</v>
      </c>
      <c r="M11" s="24">
        <v>3</v>
      </c>
      <c r="N11" s="31">
        <v>0.30399999999999999</v>
      </c>
      <c r="O11" s="150"/>
      <c r="P11" s="18"/>
      <c r="Q11" s="18"/>
      <c r="R11" s="18"/>
      <c r="S11" s="18"/>
      <c r="T11" s="150"/>
      <c r="U11" s="24"/>
      <c r="V11" s="24"/>
      <c r="W11" s="24"/>
      <c r="X11" s="24"/>
      <c r="Y11" s="24"/>
      <c r="Z11" s="24"/>
      <c r="AA11" s="28"/>
      <c r="AB11" s="68"/>
      <c r="AC11" s="68"/>
      <c r="AD11" s="68"/>
      <c r="AE11" s="68"/>
      <c r="AF11" s="68"/>
      <c r="AG11" s="70"/>
      <c r="AH11" s="28"/>
      <c r="AI11" s="24"/>
      <c r="AJ11" s="24"/>
      <c r="AK11" s="26"/>
      <c r="AL11" s="26"/>
      <c r="AM11" s="29">
        <v>1</v>
      </c>
      <c r="AN11" s="24"/>
      <c r="AO11" s="9"/>
    </row>
    <row r="12" spans="1:41" s="22" customFormat="1" ht="15" customHeight="1" x14ac:dyDescent="0.25">
      <c r="A12" s="9"/>
      <c r="B12" s="32">
        <v>2000</v>
      </c>
      <c r="C12" s="32" t="s">
        <v>42</v>
      </c>
      <c r="D12" s="37" t="s">
        <v>43</v>
      </c>
      <c r="E12" s="32"/>
      <c r="F12" s="34" t="s">
        <v>44</v>
      </c>
      <c r="G12" s="82"/>
      <c r="H12" s="35"/>
      <c r="I12" s="32"/>
      <c r="J12" s="32"/>
      <c r="K12" s="32"/>
      <c r="L12" s="32"/>
      <c r="M12" s="32"/>
      <c r="N12" s="38"/>
      <c r="O12" s="150"/>
      <c r="P12" s="18"/>
      <c r="Q12" s="18"/>
      <c r="R12" s="18"/>
      <c r="S12" s="18"/>
      <c r="T12" s="150"/>
      <c r="U12" s="24"/>
      <c r="V12" s="24"/>
      <c r="W12" s="24"/>
      <c r="X12" s="24"/>
      <c r="Y12" s="24"/>
      <c r="Z12" s="24"/>
      <c r="AA12" s="28"/>
      <c r="AB12" s="68">
        <v>7</v>
      </c>
      <c r="AC12" s="68">
        <v>0</v>
      </c>
      <c r="AD12" s="68">
        <v>4</v>
      </c>
      <c r="AE12" s="68">
        <v>0</v>
      </c>
      <c r="AF12" s="68">
        <v>7</v>
      </c>
      <c r="AG12" s="70">
        <v>0.25900000000000001</v>
      </c>
      <c r="AH12" s="28"/>
      <c r="AI12" s="24"/>
      <c r="AJ12" s="2"/>
      <c r="AK12" s="117"/>
      <c r="AL12" s="26"/>
      <c r="AM12" s="29"/>
      <c r="AN12" s="24"/>
      <c r="AO12" s="9"/>
    </row>
    <row r="13" spans="1:41" s="22" customFormat="1" ht="15" customHeight="1" x14ac:dyDescent="0.25">
      <c r="A13" s="9"/>
      <c r="B13" s="32">
        <v>2001</v>
      </c>
      <c r="C13" s="32" t="s">
        <v>40</v>
      </c>
      <c r="D13" s="33" t="s">
        <v>43</v>
      </c>
      <c r="E13" s="32"/>
      <c r="F13" s="34" t="s">
        <v>44</v>
      </c>
      <c r="G13" s="82"/>
      <c r="H13" s="35"/>
      <c r="I13" s="32"/>
      <c r="J13" s="32"/>
      <c r="K13" s="32"/>
      <c r="L13" s="32"/>
      <c r="M13" s="32"/>
      <c r="N13" s="32"/>
      <c r="O13" s="150"/>
      <c r="P13" s="18"/>
      <c r="Q13" s="18"/>
      <c r="R13" s="18"/>
      <c r="S13" s="18"/>
      <c r="T13" s="150"/>
      <c r="U13" s="24"/>
      <c r="V13" s="24"/>
      <c r="W13" s="24"/>
      <c r="X13" s="24"/>
      <c r="Y13" s="24"/>
      <c r="Z13" s="24"/>
      <c r="AA13" s="28"/>
      <c r="AB13" s="68">
        <v>7</v>
      </c>
      <c r="AC13" s="68">
        <v>2</v>
      </c>
      <c r="AD13" s="68">
        <v>19</v>
      </c>
      <c r="AE13" s="68">
        <v>5</v>
      </c>
      <c r="AF13" s="68">
        <v>32</v>
      </c>
      <c r="AG13" s="70">
        <v>0.56100000000000005</v>
      </c>
      <c r="AH13" s="28"/>
      <c r="AI13" s="24"/>
      <c r="AJ13" s="24"/>
      <c r="AK13" s="26"/>
      <c r="AL13" s="26"/>
      <c r="AM13" s="29"/>
      <c r="AN13" s="24"/>
      <c r="AO13" s="9"/>
    </row>
    <row r="14" spans="1:41" s="22" customFormat="1" ht="15" customHeight="1" x14ac:dyDescent="0.25">
      <c r="A14" s="9"/>
      <c r="B14" s="39">
        <v>2002</v>
      </c>
      <c r="C14" s="39" t="s">
        <v>40</v>
      </c>
      <c r="D14" s="40" t="s">
        <v>56</v>
      </c>
      <c r="E14" s="39"/>
      <c r="F14" s="41" t="s">
        <v>59</v>
      </c>
      <c r="G14" s="42"/>
      <c r="H14" s="39"/>
      <c r="I14" s="39"/>
      <c r="J14" s="39"/>
      <c r="K14" s="39"/>
      <c r="L14" s="39"/>
      <c r="M14" s="39"/>
      <c r="N14" s="39"/>
      <c r="O14" s="150"/>
      <c r="P14" s="18"/>
      <c r="Q14" s="18"/>
      <c r="R14" s="18"/>
      <c r="S14" s="18"/>
      <c r="T14" s="150"/>
      <c r="U14" s="24"/>
      <c r="V14" s="24"/>
      <c r="W14" s="24"/>
      <c r="X14" s="24"/>
      <c r="Y14" s="24"/>
      <c r="Z14" s="24"/>
      <c r="AA14" s="28"/>
      <c r="AB14" s="68"/>
      <c r="AC14" s="68"/>
      <c r="AD14" s="68"/>
      <c r="AE14" s="68"/>
      <c r="AF14" s="68"/>
      <c r="AG14" s="70"/>
      <c r="AH14" s="28"/>
      <c r="AI14" s="24"/>
      <c r="AJ14" s="24"/>
      <c r="AK14" s="26"/>
      <c r="AL14" s="26"/>
      <c r="AM14" s="29"/>
      <c r="AN14" s="24"/>
      <c r="AO14" s="9"/>
    </row>
    <row r="15" spans="1:41" s="22" customFormat="1" ht="15" customHeight="1" x14ac:dyDescent="0.25">
      <c r="A15" s="9"/>
      <c r="B15" s="24">
        <v>2002</v>
      </c>
      <c r="C15" s="24" t="s">
        <v>45</v>
      </c>
      <c r="D15" s="30" t="s">
        <v>41</v>
      </c>
      <c r="E15" s="24">
        <v>9</v>
      </c>
      <c r="F15" s="24">
        <v>1</v>
      </c>
      <c r="G15" s="26">
        <v>7</v>
      </c>
      <c r="H15" s="24">
        <v>2</v>
      </c>
      <c r="I15" s="24">
        <v>12</v>
      </c>
      <c r="J15" s="24">
        <v>0</v>
      </c>
      <c r="K15" s="24">
        <v>0</v>
      </c>
      <c r="L15" s="24">
        <v>4</v>
      </c>
      <c r="M15" s="24">
        <v>8</v>
      </c>
      <c r="N15" s="31">
        <v>0.34300000000000003</v>
      </c>
      <c r="O15" s="150"/>
      <c r="P15" s="18"/>
      <c r="Q15" s="18"/>
      <c r="R15" s="18"/>
      <c r="S15" s="18"/>
      <c r="T15" s="150"/>
      <c r="U15" s="24"/>
      <c r="V15" s="24"/>
      <c r="W15" s="24"/>
      <c r="X15" s="24"/>
      <c r="Y15" s="24"/>
      <c r="Z15" s="24"/>
      <c r="AA15" s="28"/>
      <c r="AB15" s="68"/>
      <c r="AC15" s="68"/>
      <c r="AD15" s="68"/>
      <c r="AE15" s="68"/>
      <c r="AF15" s="68"/>
      <c r="AG15" s="70"/>
      <c r="AH15" s="28"/>
      <c r="AI15" s="24"/>
      <c r="AJ15" s="24"/>
      <c r="AK15" s="26"/>
      <c r="AL15" s="26"/>
      <c r="AM15" s="29"/>
      <c r="AN15" s="24">
        <v>1</v>
      </c>
      <c r="AO15" s="9"/>
    </row>
    <row r="16" spans="1:41" s="22" customFormat="1" ht="15" customHeight="1" x14ac:dyDescent="0.25">
      <c r="A16" s="9"/>
      <c r="B16" s="39">
        <v>2003</v>
      </c>
      <c r="C16" s="39" t="s">
        <v>42</v>
      </c>
      <c r="D16" s="40" t="s">
        <v>56</v>
      </c>
      <c r="E16" s="39"/>
      <c r="F16" s="41" t="s">
        <v>59</v>
      </c>
      <c r="G16" s="42"/>
      <c r="H16" s="39"/>
      <c r="I16" s="39"/>
      <c r="J16" s="39"/>
      <c r="K16" s="39"/>
      <c r="L16" s="39"/>
      <c r="M16" s="39"/>
      <c r="N16" s="39"/>
      <c r="O16" s="150"/>
      <c r="P16" s="18"/>
      <c r="Q16" s="18"/>
      <c r="R16" s="18"/>
      <c r="S16" s="18"/>
      <c r="T16" s="150"/>
      <c r="U16" s="24"/>
      <c r="V16" s="24"/>
      <c r="W16" s="24"/>
      <c r="X16" s="24"/>
      <c r="Y16" s="24"/>
      <c r="Z16" s="24"/>
      <c r="AA16" s="28"/>
      <c r="AB16" s="68"/>
      <c r="AC16" s="68"/>
      <c r="AD16" s="68"/>
      <c r="AE16" s="68"/>
      <c r="AF16" s="68"/>
      <c r="AG16" s="70"/>
      <c r="AH16" s="28"/>
      <c r="AI16" s="24"/>
      <c r="AJ16" s="24"/>
      <c r="AK16" s="26"/>
      <c r="AL16" s="26"/>
      <c r="AM16" s="29"/>
      <c r="AN16" s="24"/>
      <c r="AO16" s="9"/>
    </row>
    <row r="17" spans="1:41" s="22" customFormat="1" ht="15" customHeight="1" x14ac:dyDescent="0.25">
      <c r="A17" s="9"/>
      <c r="B17" s="32">
        <v>2004</v>
      </c>
      <c r="C17" s="32" t="s">
        <v>55</v>
      </c>
      <c r="D17" s="33" t="s">
        <v>56</v>
      </c>
      <c r="E17" s="32"/>
      <c r="F17" s="34" t="s">
        <v>44</v>
      </c>
      <c r="G17" s="82"/>
      <c r="H17" s="35"/>
      <c r="I17" s="32"/>
      <c r="J17" s="32"/>
      <c r="K17" s="32"/>
      <c r="L17" s="32"/>
      <c r="M17" s="32"/>
      <c r="N17" s="36"/>
      <c r="O17" s="150"/>
      <c r="P17" s="18"/>
      <c r="Q17" s="18"/>
      <c r="R17" s="18"/>
      <c r="S17" s="18"/>
      <c r="T17" s="150"/>
      <c r="U17" s="24"/>
      <c r="V17" s="24"/>
      <c r="W17" s="24"/>
      <c r="X17" s="24"/>
      <c r="Y17" s="24"/>
      <c r="Z17" s="24"/>
      <c r="AA17" s="28"/>
      <c r="AB17" s="68"/>
      <c r="AC17" s="68"/>
      <c r="AD17" s="68"/>
      <c r="AE17" s="68"/>
      <c r="AF17" s="68"/>
      <c r="AG17" s="70"/>
      <c r="AH17" s="28"/>
      <c r="AI17" s="24"/>
      <c r="AJ17" s="24"/>
      <c r="AK17" s="26"/>
      <c r="AL17" s="26"/>
      <c r="AM17" s="29"/>
      <c r="AN17" s="24"/>
      <c r="AO17" s="9"/>
    </row>
    <row r="18" spans="1:41" s="22" customFormat="1" ht="15" customHeight="1" x14ac:dyDescent="0.25">
      <c r="A18" s="9"/>
      <c r="B18" s="32">
        <v>2005</v>
      </c>
      <c r="C18" s="32" t="s">
        <v>57</v>
      </c>
      <c r="D18" s="33" t="s">
        <v>56</v>
      </c>
      <c r="E18" s="32"/>
      <c r="F18" s="34" t="s">
        <v>44</v>
      </c>
      <c r="G18" s="82"/>
      <c r="H18" s="35"/>
      <c r="I18" s="32"/>
      <c r="J18" s="32"/>
      <c r="K18" s="32"/>
      <c r="L18" s="32"/>
      <c r="M18" s="32"/>
      <c r="N18" s="36"/>
      <c r="O18" s="150"/>
      <c r="P18" s="18"/>
      <c r="Q18" s="18"/>
      <c r="R18" s="18"/>
      <c r="S18" s="18"/>
      <c r="T18" s="150"/>
      <c r="U18" s="24"/>
      <c r="V18" s="24"/>
      <c r="W18" s="24"/>
      <c r="X18" s="24"/>
      <c r="Y18" s="24"/>
      <c r="Z18" s="24"/>
      <c r="AA18" s="28"/>
      <c r="AB18" s="68"/>
      <c r="AC18" s="68"/>
      <c r="AD18" s="68"/>
      <c r="AE18" s="68"/>
      <c r="AF18" s="68"/>
      <c r="AG18" s="70"/>
      <c r="AH18" s="28"/>
      <c r="AI18" s="24"/>
      <c r="AJ18" s="24"/>
      <c r="AK18" s="26"/>
      <c r="AL18" s="26"/>
      <c r="AM18" s="29"/>
      <c r="AN18" s="24"/>
      <c r="AO18" s="9"/>
    </row>
    <row r="19" spans="1:41" s="22" customFormat="1" ht="15" customHeight="1" x14ac:dyDescent="0.25">
      <c r="A19" s="1"/>
      <c r="B19" s="32">
        <v>2006</v>
      </c>
      <c r="C19" s="32" t="s">
        <v>58</v>
      </c>
      <c r="D19" s="33" t="s">
        <v>56</v>
      </c>
      <c r="E19" s="32"/>
      <c r="F19" s="34" t="s">
        <v>44</v>
      </c>
      <c r="G19" s="82"/>
      <c r="H19" s="35"/>
      <c r="I19" s="32"/>
      <c r="J19" s="32"/>
      <c r="K19" s="32"/>
      <c r="L19" s="32"/>
      <c r="M19" s="32"/>
      <c r="N19" s="36"/>
      <c r="O19" s="150"/>
      <c r="P19" s="18"/>
      <c r="Q19" s="18"/>
      <c r="R19" s="18"/>
      <c r="S19" s="18"/>
      <c r="T19" s="150"/>
      <c r="U19" s="24"/>
      <c r="V19" s="24"/>
      <c r="W19" s="24"/>
      <c r="X19" s="24"/>
      <c r="Y19" s="24"/>
      <c r="Z19" s="24"/>
      <c r="AA19" s="28"/>
      <c r="AB19" s="68"/>
      <c r="AC19" s="68"/>
      <c r="AD19" s="68"/>
      <c r="AE19" s="68"/>
      <c r="AF19" s="68"/>
      <c r="AG19" s="70"/>
      <c r="AH19" s="28"/>
      <c r="AI19" s="24"/>
      <c r="AJ19" s="2"/>
      <c r="AK19" s="117"/>
      <c r="AL19" s="26"/>
      <c r="AM19" s="29"/>
      <c r="AN19" s="24"/>
      <c r="AO19" s="9"/>
    </row>
    <row r="20" spans="1:41" ht="15" customHeight="1" x14ac:dyDescent="0.25">
      <c r="A20" s="9"/>
      <c r="B20" s="32">
        <v>2007</v>
      </c>
      <c r="C20" s="32" t="s">
        <v>37</v>
      </c>
      <c r="D20" s="33" t="s">
        <v>56</v>
      </c>
      <c r="E20" s="32"/>
      <c r="F20" s="34" t="s">
        <v>44</v>
      </c>
      <c r="G20" s="82"/>
      <c r="H20" s="35"/>
      <c r="I20" s="32"/>
      <c r="J20" s="32"/>
      <c r="K20" s="32"/>
      <c r="L20" s="32"/>
      <c r="M20" s="32"/>
      <c r="N20" s="36"/>
      <c r="O20" s="150"/>
      <c r="P20" s="18"/>
      <c r="Q20" s="18"/>
      <c r="R20" s="18"/>
      <c r="S20" s="18"/>
      <c r="T20" s="150"/>
      <c r="U20" s="24"/>
      <c r="V20" s="24"/>
      <c r="W20" s="26"/>
      <c r="X20" s="24"/>
      <c r="Y20" s="24"/>
      <c r="Z20" s="24"/>
      <c r="AB20" s="68"/>
      <c r="AC20" s="68"/>
      <c r="AD20" s="68"/>
      <c r="AE20" s="68"/>
      <c r="AF20" s="68"/>
      <c r="AG20" s="70"/>
      <c r="AI20" s="24"/>
      <c r="AJ20" s="2"/>
      <c r="AK20" s="117"/>
      <c r="AL20" s="26"/>
      <c r="AM20" s="29"/>
      <c r="AN20" s="24"/>
      <c r="AO20" s="9"/>
    </row>
    <row r="21" spans="1:41" s="22" customFormat="1" ht="15" customHeight="1" x14ac:dyDescent="0.25">
      <c r="A21" s="9"/>
      <c r="B21" s="32">
        <v>2008</v>
      </c>
      <c r="C21" s="32" t="s">
        <v>53</v>
      </c>
      <c r="D21" s="33" t="s">
        <v>60</v>
      </c>
      <c r="E21" s="32"/>
      <c r="F21" s="34" t="s">
        <v>44</v>
      </c>
      <c r="G21" s="82"/>
      <c r="H21" s="35"/>
      <c r="I21" s="32"/>
      <c r="J21" s="32"/>
      <c r="K21" s="32"/>
      <c r="L21" s="32"/>
      <c r="M21" s="32"/>
      <c r="N21" s="36"/>
      <c r="O21" s="150"/>
      <c r="P21" s="18"/>
      <c r="Q21" s="18"/>
      <c r="R21" s="18"/>
      <c r="S21" s="18"/>
      <c r="T21" s="150"/>
      <c r="U21" s="24"/>
      <c r="V21" s="24"/>
      <c r="W21" s="26"/>
      <c r="X21" s="24"/>
      <c r="Y21" s="24"/>
      <c r="Z21" s="24"/>
      <c r="AA21" s="28"/>
      <c r="AB21" s="68"/>
      <c r="AC21" s="68"/>
      <c r="AD21" s="68"/>
      <c r="AE21" s="68"/>
      <c r="AF21" s="68"/>
      <c r="AG21" s="70"/>
      <c r="AH21" s="28"/>
      <c r="AI21" s="24"/>
      <c r="AJ21" s="2"/>
      <c r="AK21" s="117"/>
      <c r="AL21" s="26"/>
      <c r="AM21" s="29"/>
      <c r="AN21" s="24"/>
      <c r="AO21" s="9"/>
    </row>
    <row r="22" spans="1:41" ht="15" customHeight="1" x14ac:dyDescent="0.25">
      <c r="A22" s="9"/>
      <c r="B22" s="24" t="s">
        <v>95</v>
      </c>
      <c r="C22" s="24"/>
      <c r="D22" s="30"/>
      <c r="E22" s="2"/>
      <c r="F22" s="2"/>
      <c r="G22" s="11"/>
      <c r="H22" s="26"/>
      <c r="I22" s="30"/>
      <c r="J22" s="30"/>
      <c r="K22" s="30"/>
      <c r="L22" s="30"/>
      <c r="M22" s="24"/>
      <c r="N22" s="24"/>
      <c r="O22" s="150"/>
      <c r="P22" s="18"/>
      <c r="Q22" s="18"/>
      <c r="R22" s="18"/>
      <c r="S22" s="18"/>
      <c r="T22" s="150"/>
      <c r="U22" s="24"/>
      <c r="V22" s="24"/>
      <c r="W22" s="26"/>
      <c r="X22" s="24"/>
      <c r="Y22" s="24"/>
      <c r="Z22" s="24"/>
      <c r="AB22" s="68"/>
      <c r="AC22" s="68"/>
      <c r="AD22" s="68"/>
      <c r="AE22" s="68"/>
      <c r="AF22" s="68"/>
      <c r="AG22" s="70"/>
      <c r="AI22" s="24"/>
      <c r="AJ22" s="24"/>
      <c r="AK22" s="24"/>
      <c r="AL22" s="24"/>
      <c r="AM22" s="24"/>
      <c r="AN22" s="24"/>
      <c r="AO22" s="9"/>
    </row>
    <row r="23" spans="1:41" ht="15" customHeight="1" x14ac:dyDescent="0.25">
      <c r="A23" s="9"/>
      <c r="B23" s="39">
        <v>2012</v>
      </c>
      <c r="C23" s="39" t="s">
        <v>58</v>
      </c>
      <c r="D23" s="40" t="s">
        <v>56</v>
      </c>
      <c r="E23" s="41"/>
      <c r="F23" s="41" t="s">
        <v>59</v>
      </c>
      <c r="G23" s="83"/>
      <c r="H23" s="42"/>
      <c r="I23" s="40"/>
      <c r="J23" s="40"/>
      <c r="K23" s="40"/>
      <c r="L23" s="40"/>
      <c r="M23" s="39"/>
      <c r="N23" s="39"/>
      <c r="O23" s="150"/>
      <c r="P23" s="18"/>
      <c r="Q23" s="18"/>
      <c r="R23" s="18"/>
      <c r="S23" s="18"/>
      <c r="T23" s="150"/>
      <c r="U23" s="24"/>
      <c r="V23" s="24"/>
      <c r="W23" s="26"/>
      <c r="X23" s="24"/>
      <c r="Y23" s="24"/>
      <c r="Z23" s="24"/>
      <c r="AB23" s="68"/>
      <c r="AC23" s="68"/>
      <c r="AD23" s="68"/>
      <c r="AE23" s="68"/>
      <c r="AF23" s="68"/>
      <c r="AG23" s="70"/>
      <c r="AI23" s="24"/>
      <c r="AJ23" s="24"/>
      <c r="AK23" s="24"/>
      <c r="AL23" s="24"/>
      <c r="AM23" s="24"/>
      <c r="AN23" s="24"/>
      <c r="AO23" s="9"/>
    </row>
    <row r="24" spans="1:41" ht="15" customHeight="1" x14ac:dyDescent="0.2">
      <c r="A24" s="9"/>
      <c r="B24" s="16" t="s">
        <v>7</v>
      </c>
      <c r="C24" s="17"/>
      <c r="D24" s="15"/>
      <c r="E24" s="18">
        <v>60</v>
      </c>
      <c r="F24" s="18">
        <v>2</v>
      </c>
      <c r="G24" s="18">
        <v>35</v>
      </c>
      <c r="H24" s="18">
        <v>15</v>
      </c>
      <c r="I24" s="18">
        <v>109</v>
      </c>
      <c r="J24" s="18">
        <v>21</v>
      </c>
      <c r="K24" s="18">
        <v>22</v>
      </c>
      <c r="L24" s="18">
        <v>29</v>
      </c>
      <c r="M24" s="18">
        <v>37</v>
      </c>
      <c r="N24" s="43">
        <v>0.38900000000000001</v>
      </c>
      <c r="O24" s="150"/>
      <c r="P24" s="18" t="s">
        <v>114</v>
      </c>
      <c r="Q24" s="18" t="s">
        <v>114</v>
      </c>
      <c r="R24" s="18" t="s">
        <v>114</v>
      </c>
      <c r="S24" s="18" t="s">
        <v>114</v>
      </c>
      <c r="T24" s="150"/>
      <c r="U24" s="18">
        <f>SUM(U10:U23)</f>
        <v>0</v>
      </c>
      <c r="V24" s="18">
        <f>SUM(V10:V23)</f>
        <v>0</v>
      </c>
      <c r="W24" s="18">
        <f>SUM(W10:W23)</f>
        <v>0</v>
      </c>
      <c r="X24" s="18">
        <f>SUM(X10:X23)</f>
        <v>0</v>
      </c>
      <c r="Y24" s="18">
        <f>SUM(Y10:Y23)</f>
        <v>0</v>
      </c>
      <c r="Z24" s="43">
        <v>0</v>
      </c>
      <c r="AA24" s="23"/>
      <c r="AB24" s="118">
        <f>PRODUCT(E30)</f>
        <v>27</v>
      </c>
      <c r="AC24" s="118">
        <f>PRODUCT(F30)</f>
        <v>2</v>
      </c>
      <c r="AD24" s="118">
        <f>PRODUCT(G30)</f>
        <v>26</v>
      </c>
      <c r="AE24" s="118">
        <f>PRODUCT(H30)</f>
        <v>8</v>
      </c>
      <c r="AF24" s="118">
        <f>PRODUCT(I30)</f>
        <v>63</v>
      </c>
      <c r="AG24" s="43">
        <f>PRODUCT(N30)</f>
        <v>0.45300000000000001</v>
      </c>
      <c r="AH24" s="23"/>
      <c r="AI24" s="18">
        <v>0</v>
      </c>
      <c r="AJ24" s="18">
        <v>0</v>
      </c>
      <c r="AK24" s="18">
        <v>0</v>
      </c>
      <c r="AL24" s="18">
        <v>0</v>
      </c>
      <c r="AM24" s="18">
        <v>1</v>
      </c>
      <c r="AN24" s="18">
        <v>1</v>
      </c>
      <c r="AO24" s="9"/>
    </row>
    <row r="25" spans="1:41" ht="15" customHeight="1" x14ac:dyDescent="0.2">
      <c r="A25" s="9"/>
      <c r="B25" s="30" t="s">
        <v>2</v>
      </c>
      <c r="C25" s="29"/>
      <c r="D25" s="44">
        <v>96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7"/>
      <c r="AN25" s="45"/>
      <c r="AO25" s="9"/>
    </row>
    <row r="26" spans="1:41" ht="8.2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23"/>
      <c r="Q26" s="23"/>
      <c r="R26" s="23"/>
      <c r="S26" s="23"/>
      <c r="T26" s="23"/>
      <c r="U26" s="45"/>
      <c r="V26" s="48"/>
      <c r="W26" s="45"/>
      <c r="X26" s="45"/>
      <c r="Y26" s="45"/>
      <c r="Z26" s="45"/>
      <c r="AB26" s="45"/>
      <c r="AC26" s="45"/>
      <c r="AD26" s="45"/>
      <c r="AE26" s="45"/>
      <c r="AF26" s="45"/>
      <c r="AG26" s="45"/>
      <c r="AI26" s="45"/>
      <c r="AJ26" s="45"/>
      <c r="AK26" s="45"/>
      <c r="AL26" s="45"/>
      <c r="AM26" s="45"/>
      <c r="AN26" s="45"/>
      <c r="AO26" s="9"/>
    </row>
    <row r="27" spans="1:41" ht="15" customHeight="1" x14ac:dyDescent="0.25">
      <c r="A27" s="9"/>
      <c r="B27" s="21" t="s">
        <v>25</v>
      </c>
      <c r="C27" s="49"/>
      <c r="D27" s="49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5"/>
      <c r="K27" s="18" t="s">
        <v>27</v>
      </c>
      <c r="L27" s="18" t="s">
        <v>28</v>
      </c>
      <c r="M27" s="18" t="s">
        <v>29</v>
      </c>
      <c r="N27" s="18" t="s">
        <v>22</v>
      </c>
      <c r="O27" s="45"/>
      <c r="P27" s="50" t="s">
        <v>30</v>
      </c>
      <c r="Q27" s="12"/>
      <c r="R27" s="12"/>
      <c r="S27" s="12"/>
      <c r="T27" s="51"/>
      <c r="U27" s="51"/>
      <c r="V27" s="51"/>
      <c r="W27" s="51"/>
      <c r="X27" s="51"/>
      <c r="Y27" s="51"/>
      <c r="Z27" s="51"/>
      <c r="AA27" s="12"/>
      <c r="AB27" s="12"/>
      <c r="AC27" s="51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52"/>
      <c r="AO27" s="9"/>
    </row>
    <row r="28" spans="1:41" ht="15" customHeight="1" x14ac:dyDescent="0.2">
      <c r="A28" s="9"/>
      <c r="B28" s="50" t="s">
        <v>13</v>
      </c>
      <c r="C28" s="12"/>
      <c r="D28" s="52"/>
      <c r="E28" s="24">
        <v>60</v>
      </c>
      <c r="F28" s="24">
        <v>2</v>
      </c>
      <c r="G28" s="24">
        <v>35</v>
      </c>
      <c r="H28" s="24">
        <v>15</v>
      </c>
      <c r="I28" s="24">
        <v>109</v>
      </c>
      <c r="J28" s="45"/>
      <c r="K28" s="53">
        <v>0.6166666666666667</v>
      </c>
      <c r="L28" s="53">
        <v>0.25</v>
      </c>
      <c r="M28" s="53">
        <v>1.8166666666666667</v>
      </c>
      <c r="N28" s="27">
        <v>0.38900000000000001</v>
      </c>
      <c r="O28" s="45"/>
      <c r="P28" s="54" t="s">
        <v>9</v>
      </c>
      <c r="Q28" s="55"/>
      <c r="R28" s="56" t="s">
        <v>46</v>
      </c>
      <c r="S28" s="56"/>
      <c r="T28" s="56"/>
      <c r="U28" s="56"/>
      <c r="V28" s="56"/>
      <c r="W28" s="56"/>
      <c r="X28" s="56"/>
      <c r="Y28" s="56"/>
      <c r="Z28" s="56"/>
      <c r="AA28" s="57" t="s">
        <v>11</v>
      </c>
      <c r="AB28" s="56"/>
      <c r="AC28" s="119" t="s">
        <v>99</v>
      </c>
      <c r="AD28" s="56"/>
      <c r="AE28" s="56"/>
      <c r="AF28" s="56"/>
      <c r="AG28" s="56"/>
      <c r="AH28" s="57"/>
      <c r="AI28" s="56"/>
      <c r="AJ28" s="56"/>
      <c r="AK28" s="57"/>
      <c r="AL28" s="56"/>
      <c r="AM28" s="57"/>
      <c r="AN28" s="120"/>
      <c r="AO28" s="9"/>
    </row>
    <row r="29" spans="1:41" ht="15" customHeight="1" x14ac:dyDescent="0.2">
      <c r="A29" s="9"/>
      <c r="B29" s="58" t="s">
        <v>15</v>
      </c>
      <c r="C29" s="59"/>
      <c r="D29" s="60"/>
      <c r="E29" s="24"/>
      <c r="F29" s="24"/>
      <c r="G29" s="24"/>
      <c r="H29" s="24"/>
      <c r="I29" s="24"/>
      <c r="J29" s="45"/>
      <c r="K29" s="53"/>
      <c r="L29" s="53"/>
      <c r="M29" s="53"/>
      <c r="N29" s="27"/>
      <c r="O29" s="45"/>
      <c r="P29" s="61" t="s">
        <v>100</v>
      </c>
      <c r="Q29" s="62"/>
      <c r="R29" s="63" t="s">
        <v>47</v>
      </c>
      <c r="S29" s="63"/>
      <c r="T29" s="63"/>
      <c r="U29" s="63"/>
      <c r="V29" s="63"/>
      <c r="W29" s="63"/>
      <c r="X29" s="63"/>
      <c r="Y29" s="63"/>
      <c r="Z29" s="63"/>
      <c r="AA29" s="64" t="s">
        <v>48</v>
      </c>
      <c r="AB29" s="63"/>
      <c r="AC29" s="121" t="s">
        <v>101</v>
      </c>
      <c r="AD29" s="63"/>
      <c r="AE29" s="63"/>
      <c r="AF29" s="63"/>
      <c r="AG29" s="63"/>
      <c r="AH29" s="64"/>
      <c r="AI29" s="63"/>
      <c r="AJ29" s="63"/>
      <c r="AK29" s="64"/>
      <c r="AL29" s="63"/>
      <c r="AM29" s="64"/>
      <c r="AN29" s="122"/>
      <c r="AO29" s="9"/>
    </row>
    <row r="30" spans="1:41" ht="15" customHeight="1" x14ac:dyDescent="0.2">
      <c r="A30" s="9"/>
      <c r="B30" s="65" t="s">
        <v>16</v>
      </c>
      <c r="C30" s="66"/>
      <c r="D30" s="67"/>
      <c r="E30" s="68">
        <v>27</v>
      </c>
      <c r="F30" s="68">
        <v>2</v>
      </c>
      <c r="G30" s="68">
        <v>26</v>
      </c>
      <c r="H30" s="68">
        <v>8</v>
      </c>
      <c r="I30" s="68">
        <v>63</v>
      </c>
      <c r="J30" s="45"/>
      <c r="K30" s="69">
        <v>1.037037037037037</v>
      </c>
      <c r="L30" s="69">
        <v>0.29629629629629628</v>
      </c>
      <c r="M30" s="69">
        <v>2.3333333333333335</v>
      </c>
      <c r="N30" s="70">
        <v>0.45300000000000001</v>
      </c>
      <c r="O30" s="45"/>
      <c r="P30" s="61" t="s">
        <v>102</v>
      </c>
      <c r="Q30" s="62"/>
      <c r="R30" s="63" t="s">
        <v>50</v>
      </c>
      <c r="S30" s="63"/>
      <c r="T30" s="63"/>
      <c r="U30" s="63"/>
      <c r="V30" s="63"/>
      <c r="W30" s="63"/>
      <c r="X30" s="63"/>
      <c r="Y30" s="63"/>
      <c r="Z30" s="63"/>
      <c r="AA30" s="64" t="s">
        <v>49</v>
      </c>
      <c r="AB30" s="63"/>
      <c r="AC30" s="121" t="s">
        <v>103</v>
      </c>
      <c r="AD30" s="63"/>
      <c r="AE30" s="63"/>
      <c r="AF30" s="63"/>
      <c r="AG30" s="63"/>
      <c r="AH30" s="64"/>
      <c r="AI30" s="63"/>
      <c r="AJ30" s="63"/>
      <c r="AK30" s="64"/>
      <c r="AL30" s="63"/>
      <c r="AM30" s="64"/>
      <c r="AN30" s="122"/>
    </row>
    <row r="31" spans="1:41" ht="15" customHeight="1" x14ac:dyDescent="0.2">
      <c r="A31" s="9"/>
      <c r="B31" s="71" t="s">
        <v>26</v>
      </c>
      <c r="C31" s="72"/>
      <c r="D31" s="73"/>
      <c r="E31" s="18">
        <v>87</v>
      </c>
      <c r="F31" s="18">
        <v>4</v>
      </c>
      <c r="G31" s="18">
        <v>61</v>
      </c>
      <c r="H31" s="18">
        <v>23</v>
      </c>
      <c r="I31" s="18">
        <v>172</v>
      </c>
      <c r="J31" s="45"/>
      <c r="K31" s="74">
        <v>0.74712643678160917</v>
      </c>
      <c r="L31" s="74">
        <v>0.26436781609195403</v>
      </c>
      <c r="M31" s="74">
        <v>1.9770114942528736</v>
      </c>
      <c r="N31" s="43">
        <v>0.41099999999999998</v>
      </c>
      <c r="O31" s="45"/>
      <c r="P31" s="75" t="s">
        <v>10</v>
      </c>
      <c r="Q31" s="76"/>
      <c r="R31" s="77" t="s">
        <v>51</v>
      </c>
      <c r="S31" s="77"/>
      <c r="T31" s="77"/>
      <c r="U31" s="77"/>
      <c r="V31" s="77"/>
      <c r="W31" s="77"/>
      <c r="X31" s="77"/>
      <c r="Y31" s="77"/>
      <c r="Z31" s="77"/>
      <c r="AA31" s="78" t="s">
        <v>70</v>
      </c>
      <c r="AB31" s="77"/>
      <c r="AC31" s="123" t="s">
        <v>104</v>
      </c>
      <c r="AD31" s="77"/>
      <c r="AE31" s="77"/>
      <c r="AF31" s="77"/>
      <c r="AG31" s="77"/>
      <c r="AH31" s="78"/>
      <c r="AI31" s="77"/>
      <c r="AJ31" s="77"/>
      <c r="AK31" s="78"/>
      <c r="AL31" s="77"/>
      <c r="AM31" s="78"/>
      <c r="AN31" s="124"/>
    </row>
    <row r="32" spans="1:41" ht="11.2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5"/>
      <c r="K32" s="47"/>
      <c r="L32" s="47"/>
      <c r="M32" s="47"/>
      <c r="N32" s="46"/>
      <c r="O32" s="45"/>
      <c r="P32" s="45"/>
      <c r="Q32" s="48"/>
      <c r="R32" s="45"/>
      <c r="S32" s="45"/>
      <c r="T32" s="23"/>
      <c r="U32" s="23"/>
      <c r="V32" s="23"/>
      <c r="W32" s="23"/>
      <c r="X32" s="79"/>
      <c r="Y32" s="45"/>
      <c r="Z32" s="45"/>
      <c r="AA32" s="45"/>
      <c r="AB32" s="45"/>
      <c r="AC32" s="23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</row>
    <row r="33" spans="1:40" ht="15" customHeight="1" x14ac:dyDescent="0.2">
      <c r="A33" s="9"/>
      <c r="B33" s="45" t="s">
        <v>61</v>
      </c>
      <c r="C33" s="45"/>
      <c r="D33" s="45" t="s">
        <v>62</v>
      </c>
      <c r="E33" s="45"/>
      <c r="F33" s="45"/>
      <c r="G33" s="45"/>
      <c r="H33" s="45"/>
      <c r="I33" s="45"/>
      <c r="J33" s="45"/>
      <c r="K33" s="45"/>
      <c r="L33" s="45"/>
      <c r="M33" s="45" t="s">
        <v>66</v>
      </c>
      <c r="N33" s="23"/>
      <c r="O33" s="45"/>
      <c r="P33" s="48"/>
      <c r="Q33" s="45"/>
      <c r="R33" s="45"/>
      <c r="S33" s="23"/>
      <c r="T33" s="45" t="s">
        <v>64</v>
      </c>
      <c r="U33" s="45"/>
      <c r="V33" s="45"/>
      <c r="W33" s="45"/>
      <c r="X33" s="45"/>
      <c r="Y33" s="45"/>
      <c r="Z33" s="45"/>
      <c r="AA33" s="45" t="s">
        <v>68</v>
      </c>
      <c r="AB33" s="2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</row>
    <row r="34" spans="1:40" ht="15" customHeight="1" x14ac:dyDescent="0.2">
      <c r="A34" s="9"/>
      <c r="B34" s="45"/>
      <c r="C34" s="45"/>
      <c r="D34" s="45" t="s">
        <v>63</v>
      </c>
      <c r="E34" s="45"/>
      <c r="F34" s="45"/>
      <c r="G34" s="45"/>
      <c r="H34" s="45"/>
      <c r="I34" s="45"/>
      <c r="J34" s="45"/>
      <c r="K34" s="45"/>
      <c r="L34" s="45"/>
      <c r="M34" s="45" t="s">
        <v>67</v>
      </c>
      <c r="N34" s="23"/>
      <c r="O34" s="45"/>
      <c r="P34" s="48"/>
      <c r="Q34" s="45"/>
      <c r="R34" s="45"/>
      <c r="S34" s="23"/>
      <c r="T34" s="45" t="s">
        <v>65</v>
      </c>
      <c r="U34" s="45"/>
      <c r="V34" s="45"/>
      <c r="W34" s="45"/>
      <c r="X34" s="45"/>
      <c r="Y34" s="45"/>
      <c r="Z34" s="45"/>
      <c r="AA34" s="23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</row>
    <row r="35" spans="1:40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8"/>
      <c r="W35" s="45"/>
      <c r="X35" s="45"/>
      <c r="Y35" s="23"/>
      <c r="Z35" s="23"/>
      <c r="AA35" s="23"/>
      <c r="AB35" s="23"/>
      <c r="AC35" s="79"/>
      <c r="AD35" s="79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8"/>
      <c r="W36" s="45"/>
      <c r="X36" s="45"/>
      <c r="Y36" s="23"/>
      <c r="Z36" s="23"/>
      <c r="AA36" s="23"/>
      <c r="AB36" s="23"/>
      <c r="AC36" s="79"/>
      <c r="AD36" s="79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8"/>
      <c r="W37" s="45"/>
      <c r="X37" s="45"/>
      <c r="Y37" s="23"/>
      <c r="Z37" s="23"/>
      <c r="AA37" s="23"/>
      <c r="AB37" s="23"/>
      <c r="AC37" s="79"/>
      <c r="AD37" s="79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8"/>
      <c r="W38" s="45"/>
      <c r="X38" s="45"/>
      <c r="Y38" s="23"/>
      <c r="Z38" s="23"/>
      <c r="AA38" s="23"/>
      <c r="AB38" s="23"/>
      <c r="AC38" s="79"/>
      <c r="AD38" s="79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8"/>
      <c r="W39" s="45"/>
      <c r="X39" s="45"/>
      <c r="Y39" s="23"/>
      <c r="Z39" s="23"/>
      <c r="AA39" s="23"/>
      <c r="AB39" s="23"/>
      <c r="AC39" s="79"/>
      <c r="AD39" s="79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8"/>
      <c r="W40" s="45"/>
      <c r="X40" s="45"/>
      <c r="Y40" s="23"/>
      <c r="Z40" s="23"/>
      <c r="AA40" s="23"/>
      <c r="AB40" s="23"/>
      <c r="AC40" s="79"/>
      <c r="AD40" s="79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8"/>
      <c r="W41" s="45"/>
      <c r="X41" s="45"/>
      <c r="Y41" s="23"/>
      <c r="Z41" s="23"/>
      <c r="AA41" s="23"/>
      <c r="AB41" s="23"/>
      <c r="AC41" s="79"/>
      <c r="AD41" s="79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8"/>
      <c r="W42" s="45"/>
      <c r="X42" s="45"/>
      <c r="Y42" s="23"/>
      <c r="Z42" s="23"/>
      <c r="AA42" s="23"/>
      <c r="AB42" s="23"/>
      <c r="AC42" s="79"/>
      <c r="AD42" s="79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8"/>
      <c r="W43" s="45"/>
      <c r="X43" s="45"/>
      <c r="Y43" s="23"/>
      <c r="Z43" s="23"/>
      <c r="AA43" s="23"/>
      <c r="AB43" s="23"/>
      <c r="AC43" s="79"/>
      <c r="AD43" s="79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8"/>
      <c r="W44" s="45"/>
      <c r="X44" s="45"/>
      <c r="Y44" s="23"/>
      <c r="Z44" s="23"/>
      <c r="AA44" s="23"/>
      <c r="AB44" s="23"/>
      <c r="AC44" s="79"/>
      <c r="AD44" s="79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8"/>
      <c r="W45" s="45"/>
      <c r="X45" s="45"/>
      <c r="Y45" s="23"/>
      <c r="Z45" s="23"/>
      <c r="AA45" s="23"/>
      <c r="AB45" s="23"/>
      <c r="AC45" s="79"/>
      <c r="AD45" s="79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8"/>
      <c r="W46" s="45"/>
      <c r="X46" s="45"/>
      <c r="Y46" s="23"/>
      <c r="Z46" s="23"/>
      <c r="AA46" s="23"/>
      <c r="AB46" s="23"/>
      <c r="AC46" s="79"/>
      <c r="AD46" s="79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8"/>
      <c r="W47" s="45"/>
      <c r="X47" s="45"/>
      <c r="Y47" s="23"/>
      <c r="Z47" s="23"/>
      <c r="AA47" s="23"/>
      <c r="AB47" s="23"/>
      <c r="AC47" s="79"/>
      <c r="AD47" s="79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8"/>
      <c r="W48" s="45"/>
      <c r="X48" s="45"/>
      <c r="Y48" s="23"/>
      <c r="Z48" s="23"/>
      <c r="AA48" s="23"/>
      <c r="AB48" s="23"/>
      <c r="AC48" s="79"/>
      <c r="AD48" s="79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8"/>
      <c r="W49" s="45"/>
      <c r="X49" s="45"/>
      <c r="Y49" s="23"/>
      <c r="Z49" s="23"/>
      <c r="AA49" s="23"/>
      <c r="AB49" s="23"/>
      <c r="AC49" s="79"/>
      <c r="AD49" s="79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8"/>
      <c r="W50" s="45"/>
      <c r="X50" s="45"/>
      <c r="Y50" s="23"/>
      <c r="Z50" s="23"/>
      <c r="AA50" s="23"/>
      <c r="AB50" s="23"/>
      <c r="AC50" s="79"/>
      <c r="AD50" s="79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8"/>
      <c r="W51" s="45"/>
      <c r="X51" s="45"/>
      <c r="Y51" s="23"/>
      <c r="Z51" s="23"/>
      <c r="AA51" s="23"/>
      <c r="AB51" s="23"/>
      <c r="AC51" s="79"/>
      <c r="AD51" s="79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8"/>
      <c r="W52" s="45"/>
      <c r="X52" s="45"/>
      <c r="Y52" s="23"/>
      <c r="Z52" s="23"/>
      <c r="AA52" s="23"/>
      <c r="AB52" s="23"/>
      <c r="AC52" s="79"/>
      <c r="AD52" s="79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8"/>
      <c r="W53" s="45"/>
      <c r="X53" s="45"/>
      <c r="Y53" s="23"/>
      <c r="Z53" s="23"/>
      <c r="AA53" s="23"/>
      <c r="AB53" s="23"/>
      <c r="AC53" s="79"/>
      <c r="AD53" s="79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U54" s="45"/>
      <c r="V54" s="48"/>
      <c r="W54" s="45"/>
      <c r="X54" s="45"/>
      <c r="Y54" s="23"/>
      <c r="Z54" s="23"/>
      <c r="AA54" s="23"/>
      <c r="AB54" s="23"/>
      <c r="AC54" s="79"/>
      <c r="AD54" s="79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U55" s="45"/>
      <c r="V55" s="48"/>
      <c r="W55" s="45"/>
      <c r="X55" s="45"/>
      <c r="Y55" s="23"/>
      <c r="Z55" s="23"/>
      <c r="AA55" s="23"/>
      <c r="AB55" s="23"/>
      <c r="AC55" s="79"/>
      <c r="AD55" s="79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U56" s="45"/>
      <c r="V56" s="48"/>
      <c r="W56" s="45"/>
      <c r="X56" s="45"/>
      <c r="Y56" s="23"/>
      <c r="Z56" s="23"/>
      <c r="AA56" s="23"/>
      <c r="AB56" s="23"/>
      <c r="AC56" s="79"/>
      <c r="AD56" s="79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U57" s="45"/>
      <c r="V57" s="48"/>
      <c r="W57" s="45"/>
      <c r="X57" s="45"/>
      <c r="Y57" s="23"/>
      <c r="Z57" s="23"/>
      <c r="AA57" s="23"/>
      <c r="AB57" s="23"/>
      <c r="AC57" s="79"/>
      <c r="AD57" s="79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U58" s="45"/>
      <c r="V58" s="48"/>
      <c r="W58" s="45"/>
      <c r="X58" s="45"/>
      <c r="Y58" s="23"/>
      <c r="Z58" s="23"/>
      <c r="AA58" s="23"/>
      <c r="AB58" s="23"/>
      <c r="AC58" s="79"/>
      <c r="AD58" s="79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U59" s="45"/>
      <c r="V59" s="48"/>
      <c r="W59" s="45"/>
      <c r="X59" s="45"/>
      <c r="Y59" s="23"/>
      <c r="Z59" s="23"/>
      <c r="AA59" s="23"/>
      <c r="AB59" s="23"/>
      <c r="AC59" s="79"/>
      <c r="AD59" s="79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U60" s="45"/>
      <c r="V60" s="48"/>
      <c r="W60" s="45"/>
      <c r="X60" s="45"/>
      <c r="Y60" s="23"/>
      <c r="Z60" s="23"/>
      <c r="AA60" s="23"/>
      <c r="AB60" s="23"/>
      <c r="AC60" s="79"/>
      <c r="AD60" s="79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U61" s="45"/>
      <c r="V61" s="48"/>
      <c r="W61" s="45"/>
      <c r="X61" s="45"/>
      <c r="Y61" s="23"/>
      <c r="Z61" s="23"/>
      <c r="AA61" s="23"/>
      <c r="AB61" s="23"/>
      <c r="AC61" s="79"/>
      <c r="AD61" s="79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U62" s="45"/>
      <c r="V62" s="48"/>
      <c r="W62" s="45"/>
      <c r="X62" s="45"/>
      <c r="Y62" s="23"/>
      <c r="Z62" s="23"/>
      <c r="AA62" s="23"/>
      <c r="AB62" s="23"/>
      <c r="AC62" s="79"/>
      <c r="AD62" s="79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U63" s="45"/>
      <c r="V63" s="48"/>
      <c r="W63" s="45"/>
      <c r="X63" s="45"/>
      <c r="Y63" s="23"/>
      <c r="Z63" s="23"/>
      <c r="AA63" s="23"/>
      <c r="AB63" s="23"/>
      <c r="AC63" s="79"/>
      <c r="AD63" s="79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U64" s="45"/>
      <c r="V64" s="48"/>
      <c r="W64" s="45"/>
      <c r="X64" s="45"/>
      <c r="Y64" s="23"/>
      <c r="Z64" s="23"/>
      <c r="AA64" s="23"/>
      <c r="AB64" s="23"/>
      <c r="AC64" s="79"/>
      <c r="AD64" s="79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U65" s="45"/>
      <c r="V65" s="48"/>
      <c r="W65" s="45"/>
      <c r="X65" s="45"/>
      <c r="Y65" s="23"/>
      <c r="Z65" s="23"/>
      <c r="AA65" s="23"/>
      <c r="AB65" s="23"/>
      <c r="AC65" s="79"/>
      <c r="AD65" s="79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:40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90"/>
      <c r="P66" s="90"/>
      <c r="Q66" s="90"/>
      <c r="R66" s="90"/>
      <c r="S66" s="90"/>
      <c r="T66" s="90"/>
      <c r="U66" s="45"/>
      <c r="V66" s="48"/>
      <c r="W66" s="45"/>
      <c r="X66" s="45"/>
      <c r="Y66" s="23"/>
      <c r="Z66" s="23"/>
      <c r="AA66" s="23"/>
      <c r="AB66" s="23"/>
      <c r="AC66" s="79"/>
      <c r="AD66" s="79"/>
      <c r="AE66" s="23"/>
      <c r="AF66" s="23"/>
      <c r="AG66" s="23"/>
      <c r="AH66" s="23"/>
      <c r="AI66" s="23"/>
      <c r="AJ66" s="23"/>
      <c r="AK66" s="23"/>
      <c r="AL66" s="23"/>
      <c r="AM66" s="23"/>
      <c r="AN66" s="23"/>
    </row>
    <row r="67" spans="1:40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90"/>
      <c r="P67" s="90"/>
      <c r="Q67" s="90"/>
      <c r="R67" s="90"/>
      <c r="S67" s="90"/>
      <c r="T67" s="90"/>
      <c r="U67" s="45"/>
      <c r="V67" s="48"/>
      <c r="W67" s="45"/>
      <c r="X67" s="45"/>
      <c r="Y67" s="23"/>
      <c r="Z67" s="23"/>
      <c r="AA67" s="23"/>
      <c r="AB67" s="23"/>
      <c r="AC67" s="79"/>
      <c r="AD67" s="79"/>
      <c r="AE67" s="23"/>
      <c r="AF67" s="23"/>
      <c r="AG67" s="23"/>
      <c r="AH67" s="23"/>
      <c r="AI67" s="23"/>
      <c r="AJ67" s="23"/>
      <c r="AK67" s="23"/>
      <c r="AL67" s="23"/>
      <c r="AM67" s="23"/>
      <c r="AN67" s="23"/>
    </row>
    <row r="68" spans="1:40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90"/>
      <c r="P68" s="90"/>
      <c r="Q68" s="90"/>
      <c r="R68" s="90"/>
      <c r="S68" s="90"/>
      <c r="T68" s="90"/>
      <c r="U68" s="45"/>
      <c r="V68" s="48"/>
      <c r="W68" s="45"/>
      <c r="X68" s="45"/>
      <c r="Y68" s="23"/>
      <c r="Z68" s="23"/>
      <c r="AA68" s="23"/>
      <c r="AB68" s="23"/>
      <c r="AC68" s="79"/>
      <c r="AD68" s="79"/>
      <c r="AE68" s="23"/>
      <c r="AF68" s="23"/>
      <c r="AG68" s="23"/>
      <c r="AH68" s="23"/>
      <c r="AI68" s="23"/>
      <c r="AJ68" s="23"/>
      <c r="AK68" s="23"/>
      <c r="AL68" s="23"/>
      <c r="AM68" s="23"/>
      <c r="AN68" s="23"/>
    </row>
    <row r="69" spans="1:40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90"/>
      <c r="P69" s="90"/>
      <c r="Q69" s="90"/>
      <c r="R69" s="90"/>
      <c r="S69" s="90"/>
      <c r="T69" s="90"/>
      <c r="U69" s="45"/>
      <c r="V69" s="48"/>
      <c r="W69" s="45"/>
      <c r="X69" s="45"/>
      <c r="Y69" s="23"/>
      <c r="Z69" s="23"/>
      <c r="AA69" s="23"/>
      <c r="AB69" s="23"/>
      <c r="AC69" s="79"/>
      <c r="AD69" s="79"/>
      <c r="AE69" s="23"/>
      <c r="AF69" s="23"/>
      <c r="AG69" s="23"/>
      <c r="AH69" s="23"/>
      <c r="AI69" s="23"/>
      <c r="AJ69" s="23"/>
      <c r="AK69" s="23"/>
      <c r="AL69" s="23"/>
      <c r="AM69" s="23"/>
      <c r="AN69" s="23"/>
    </row>
    <row r="70" spans="1:40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90"/>
      <c r="P70" s="90"/>
      <c r="Q70" s="90"/>
      <c r="R70" s="90"/>
      <c r="S70" s="90"/>
      <c r="T70" s="90"/>
      <c r="U70" s="45"/>
      <c r="V70" s="48"/>
      <c r="W70" s="45"/>
      <c r="X70" s="45"/>
      <c r="Y70" s="23"/>
      <c r="Z70" s="23"/>
      <c r="AA70" s="23"/>
      <c r="AB70" s="23"/>
      <c r="AC70" s="79"/>
      <c r="AD70" s="79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1:40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90"/>
      <c r="P71" s="90"/>
      <c r="Q71" s="90"/>
      <c r="R71" s="90"/>
      <c r="S71" s="90"/>
      <c r="T71" s="90"/>
      <c r="U71" s="45"/>
      <c r="V71" s="48"/>
      <c r="W71" s="45"/>
      <c r="X71" s="45"/>
      <c r="Y71" s="23"/>
      <c r="Z71" s="23"/>
      <c r="AA71" s="23"/>
      <c r="AB71" s="23"/>
      <c r="AC71" s="79"/>
      <c r="AD71" s="79"/>
      <c r="AE71" s="23"/>
      <c r="AF71" s="23"/>
      <c r="AG71" s="23"/>
      <c r="AH71" s="23"/>
      <c r="AI71" s="23"/>
      <c r="AJ71" s="23"/>
      <c r="AK71" s="23"/>
      <c r="AL71" s="23"/>
      <c r="AM71" s="23"/>
      <c r="AN71" s="23"/>
    </row>
    <row r="72" spans="1:40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90"/>
      <c r="P72" s="90"/>
      <c r="Q72" s="90"/>
      <c r="R72" s="90"/>
      <c r="S72" s="90"/>
      <c r="T72" s="90"/>
      <c r="U72" s="45"/>
      <c r="V72" s="48"/>
      <c r="W72" s="45"/>
      <c r="X72" s="45"/>
      <c r="Y72" s="23"/>
      <c r="Z72" s="23"/>
      <c r="AA72" s="23"/>
      <c r="AB72" s="23"/>
      <c r="AC72" s="79"/>
      <c r="AD72" s="45"/>
      <c r="AE72" s="45"/>
      <c r="AF72" s="45"/>
      <c r="AG72" s="45"/>
      <c r="AH72" s="23"/>
      <c r="AI72" s="45"/>
      <c r="AJ72" s="45"/>
      <c r="AK72" s="45"/>
      <c r="AL72" s="45"/>
      <c r="AM72" s="45"/>
      <c r="AN72" s="45"/>
    </row>
    <row r="73" spans="1:40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90"/>
      <c r="P73" s="90"/>
      <c r="Q73" s="90"/>
      <c r="R73" s="90"/>
      <c r="S73" s="90"/>
      <c r="T73" s="90"/>
      <c r="U73" s="45"/>
      <c r="V73" s="48"/>
      <c r="W73" s="45"/>
      <c r="X73" s="45"/>
      <c r="Y73" s="23"/>
      <c r="Z73" s="23"/>
      <c r="AA73" s="23"/>
      <c r="AB73" s="23"/>
      <c r="AC73" s="79"/>
      <c r="AD73" s="45"/>
      <c r="AE73" s="45"/>
      <c r="AF73" s="45"/>
      <c r="AG73" s="45"/>
      <c r="AH73" s="23"/>
      <c r="AI73" s="45"/>
      <c r="AJ73" s="45"/>
      <c r="AK73" s="45"/>
      <c r="AL73" s="45"/>
      <c r="AM73" s="45"/>
      <c r="AN73" s="45"/>
    </row>
    <row r="74" spans="1:40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90"/>
      <c r="P74" s="90"/>
      <c r="Q74" s="90"/>
      <c r="R74" s="90"/>
      <c r="S74" s="90"/>
      <c r="T74" s="90"/>
      <c r="U74" s="45"/>
      <c r="V74" s="48"/>
      <c r="W74" s="45"/>
      <c r="X74" s="45"/>
      <c r="Y74" s="23"/>
      <c r="Z74" s="23"/>
      <c r="AA74" s="23"/>
      <c r="AB74" s="23"/>
      <c r="AC74" s="79"/>
      <c r="AD74" s="45"/>
      <c r="AE74" s="45"/>
      <c r="AF74" s="45"/>
      <c r="AG74" s="45"/>
      <c r="AH74" s="23"/>
      <c r="AI74" s="45"/>
      <c r="AJ74" s="45"/>
      <c r="AK74" s="45"/>
      <c r="AL74" s="45"/>
      <c r="AM74" s="45"/>
      <c r="AN74" s="45"/>
    </row>
    <row r="75" spans="1:40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90"/>
      <c r="P75" s="90"/>
      <c r="Q75" s="90"/>
      <c r="R75" s="90"/>
      <c r="S75" s="90"/>
      <c r="T75" s="90"/>
      <c r="U75" s="45"/>
      <c r="V75" s="48"/>
      <c r="W75" s="45"/>
      <c r="X75" s="45"/>
      <c r="Y75" s="23"/>
      <c r="Z75" s="23"/>
      <c r="AA75" s="23"/>
      <c r="AB75" s="23"/>
      <c r="AC75" s="79"/>
      <c r="AD75" s="45"/>
      <c r="AE75" s="45"/>
      <c r="AF75" s="45"/>
      <c r="AG75" s="45"/>
      <c r="AH75" s="23"/>
      <c r="AI75" s="45"/>
      <c r="AJ75" s="45"/>
      <c r="AK75" s="45"/>
      <c r="AL75" s="45"/>
      <c r="AM75" s="45"/>
      <c r="AN75" s="45"/>
    </row>
    <row r="76" spans="1:40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90"/>
      <c r="P76" s="90"/>
      <c r="Q76" s="90"/>
      <c r="R76" s="90"/>
      <c r="S76" s="90"/>
      <c r="T76" s="90"/>
      <c r="U76" s="45"/>
      <c r="V76" s="48"/>
      <c r="W76" s="45"/>
      <c r="X76" s="45"/>
      <c r="Y76" s="23"/>
      <c r="Z76" s="23"/>
      <c r="AA76" s="23"/>
      <c r="AB76" s="23"/>
      <c r="AC76" s="79"/>
      <c r="AD76" s="45"/>
      <c r="AE76" s="45"/>
      <c r="AF76" s="45"/>
      <c r="AG76" s="45"/>
      <c r="AH76" s="23"/>
      <c r="AI76" s="45"/>
      <c r="AJ76" s="45"/>
      <c r="AK76" s="45"/>
      <c r="AL76" s="45"/>
      <c r="AM76" s="45"/>
      <c r="AN76" s="45"/>
    </row>
    <row r="77" spans="1:40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90"/>
      <c r="P77" s="90"/>
      <c r="Q77" s="90"/>
      <c r="R77" s="90"/>
      <c r="S77" s="90"/>
      <c r="T77" s="90"/>
      <c r="U77" s="45"/>
      <c r="V77" s="48"/>
      <c r="W77" s="45"/>
      <c r="X77" s="45"/>
      <c r="Y77" s="23"/>
      <c r="Z77" s="23"/>
      <c r="AA77" s="23"/>
      <c r="AB77" s="23"/>
      <c r="AC77" s="79"/>
      <c r="AD77" s="45"/>
      <c r="AE77" s="45"/>
      <c r="AF77" s="45"/>
      <c r="AG77" s="45"/>
      <c r="AH77" s="23"/>
      <c r="AI77" s="45"/>
      <c r="AJ77" s="45"/>
      <c r="AK77" s="45"/>
      <c r="AL77" s="45"/>
      <c r="AM77" s="45"/>
      <c r="AN77" s="45"/>
    </row>
    <row r="78" spans="1:40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90"/>
      <c r="P78" s="90"/>
      <c r="Q78" s="90"/>
      <c r="R78" s="90"/>
      <c r="S78" s="90"/>
      <c r="T78" s="90"/>
      <c r="U78" s="45"/>
      <c r="V78" s="48"/>
      <c r="W78" s="45"/>
      <c r="X78" s="45"/>
      <c r="Y78" s="23"/>
      <c r="Z78" s="23"/>
      <c r="AA78" s="23"/>
      <c r="AB78" s="23"/>
      <c r="AC78" s="79"/>
      <c r="AD78" s="45"/>
      <c r="AE78" s="45"/>
      <c r="AF78" s="45"/>
      <c r="AG78" s="45"/>
      <c r="AH78" s="23"/>
      <c r="AI78" s="45"/>
      <c r="AJ78" s="45"/>
      <c r="AK78" s="45"/>
      <c r="AL78" s="45"/>
      <c r="AM78" s="45"/>
      <c r="AN78" s="45"/>
    </row>
    <row r="79" spans="1:40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90"/>
      <c r="P79" s="90"/>
      <c r="Q79" s="90"/>
      <c r="R79" s="90"/>
      <c r="S79" s="90"/>
      <c r="T79" s="90"/>
      <c r="U79" s="45"/>
      <c r="V79" s="48"/>
      <c r="W79" s="45"/>
      <c r="X79" s="45"/>
      <c r="Y79" s="23"/>
      <c r="Z79" s="23"/>
      <c r="AA79" s="23"/>
      <c r="AB79" s="23"/>
      <c r="AC79" s="79"/>
      <c r="AD79" s="45"/>
      <c r="AE79" s="45"/>
      <c r="AF79" s="45"/>
      <c r="AG79" s="45"/>
      <c r="AH79" s="23"/>
      <c r="AI79" s="45"/>
      <c r="AJ79" s="45"/>
      <c r="AK79" s="45"/>
      <c r="AL79" s="45"/>
      <c r="AM79" s="45"/>
      <c r="AN79" s="45"/>
    </row>
    <row r="80" spans="1:40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90"/>
      <c r="P80" s="90"/>
      <c r="Q80" s="90"/>
      <c r="R80" s="90"/>
      <c r="S80" s="90"/>
      <c r="T80" s="90"/>
      <c r="U80" s="45"/>
      <c r="V80" s="48"/>
      <c r="W80" s="45"/>
      <c r="X80" s="45"/>
      <c r="Y80" s="23"/>
      <c r="Z80" s="23"/>
      <c r="AA80" s="23"/>
      <c r="AB80" s="23"/>
      <c r="AC80" s="79"/>
      <c r="AD80" s="45"/>
      <c r="AE80" s="45"/>
      <c r="AF80" s="45"/>
      <c r="AG80" s="45"/>
      <c r="AH80" s="23"/>
      <c r="AI80" s="45"/>
      <c r="AJ80" s="45"/>
      <c r="AK80" s="45"/>
      <c r="AL80" s="45"/>
      <c r="AM80" s="45"/>
      <c r="AN80" s="45"/>
    </row>
    <row r="81" spans="1:40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90"/>
      <c r="P81" s="90"/>
      <c r="Q81" s="90"/>
      <c r="R81" s="90"/>
      <c r="S81" s="90"/>
      <c r="T81" s="90"/>
      <c r="U81" s="45"/>
      <c r="V81" s="48"/>
      <c r="W81" s="45"/>
      <c r="X81" s="45"/>
      <c r="Y81" s="23"/>
      <c r="Z81" s="23"/>
      <c r="AA81" s="23"/>
      <c r="AB81" s="23"/>
      <c r="AC81" s="79"/>
      <c r="AD81" s="45"/>
      <c r="AE81" s="45"/>
      <c r="AF81" s="45"/>
      <c r="AG81" s="45"/>
      <c r="AH81" s="23"/>
      <c r="AI81" s="45"/>
      <c r="AJ81" s="45"/>
      <c r="AK81" s="45"/>
      <c r="AL81" s="45"/>
      <c r="AM81" s="45"/>
      <c r="AN81" s="45"/>
    </row>
    <row r="82" spans="1:40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90"/>
      <c r="P82" s="90"/>
      <c r="Q82" s="90"/>
      <c r="R82" s="90"/>
      <c r="S82" s="90"/>
      <c r="T82" s="90"/>
      <c r="U82" s="45"/>
      <c r="V82" s="48"/>
      <c r="W82" s="45"/>
      <c r="X82" s="45"/>
      <c r="Y82" s="23"/>
      <c r="Z82" s="23"/>
      <c r="AA82" s="23"/>
      <c r="AB82" s="23"/>
      <c r="AC82" s="79"/>
      <c r="AD82" s="45"/>
      <c r="AE82" s="45"/>
      <c r="AF82" s="45"/>
      <c r="AG82" s="45"/>
      <c r="AH82" s="23"/>
      <c r="AI82" s="45"/>
      <c r="AJ82" s="45"/>
      <c r="AK82" s="45"/>
      <c r="AL82" s="45"/>
      <c r="AM82" s="45"/>
      <c r="AN82" s="45"/>
    </row>
    <row r="83" spans="1:40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90"/>
      <c r="P83" s="90"/>
      <c r="Q83" s="90"/>
      <c r="R83" s="90"/>
      <c r="S83" s="90"/>
      <c r="T83" s="90"/>
      <c r="U83" s="45"/>
      <c r="V83" s="48"/>
      <c r="W83" s="45"/>
      <c r="X83" s="45"/>
      <c r="Y83" s="23"/>
      <c r="Z83" s="23"/>
      <c r="AA83" s="23"/>
      <c r="AB83" s="23"/>
      <c r="AC83" s="79"/>
      <c r="AD83" s="45"/>
      <c r="AE83" s="45"/>
      <c r="AF83" s="45"/>
      <c r="AG83" s="45"/>
      <c r="AH83" s="23"/>
      <c r="AI83" s="45"/>
      <c r="AJ83" s="45"/>
      <c r="AK83" s="45"/>
      <c r="AL83" s="45"/>
      <c r="AM83" s="45"/>
      <c r="AN83" s="45"/>
    </row>
    <row r="84" spans="1:40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90"/>
      <c r="P84" s="90"/>
      <c r="Q84" s="90"/>
      <c r="R84" s="90"/>
      <c r="S84" s="90"/>
      <c r="T84" s="90"/>
      <c r="U84" s="45"/>
      <c r="V84" s="48"/>
      <c r="W84" s="45"/>
      <c r="X84" s="45"/>
      <c r="Y84" s="23"/>
      <c r="Z84" s="23"/>
      <c r="AA84" s="23"/>
      <c r="AB84" s="23"/>
      <c r="AC84" s="79"/>
      <c r="AD84" s="45"/>
      <c r="AE84" s="45"/>
      <c r="AF84" s="45"/>
      <c r="AG84" s="45"/>
      <c r="AH84" s="23"/>
      <c r="AI84" s="45"/>
      <c r="AJ84" s="45"/>
      <c r="AK84" s="45"/>
      <c r="AL84" s="45"/>
      <c r="AM84" s="45"/>
      <c r="AN84" s="45"/>
    </row>
    <row r="85" spans="1:40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90"/>
      <c r="P85" s="90"/>
      <c r="Q85" s="90"/>
      <c r="R85" s="90"/>
      <c r="S85" s="90"/>
      <c r="T85" s="90"/>
      <c r="U85" s="45"/>
      <c r="V85" s="48"/>
      <c r="W85" s="45"/>
      <c r="X85" s="45"/>
      <c r="Y85" s="23"/>
      <c r="Z85" s="23"/>
      <c r="AA85" s="23"/>
      <c r="AB85" s="23"/>
      <c r="AC85" s="79"/>
      <c r="AD85" s="45"/>
      <c r="AE85" s="45"/>
      <c r="AF85" s="45"/>
      <c r="AG85" s="45"/>
      <c r="AH85" s="23"/>
      <c r="AI85" s="45"/>
      <c r="AJ85" s="45"/>
      <c r="AK85" s="45"/>
      <c r="AL85" s="45"/>
      <c r="AM85" s="45"/>
      <c r="AN85" s="45"/>
    </row>
    <row r="86" spans="1:40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90"/>
      <c r="P86" s="90"/>
      <c r="Q86" s="90"/>
      <c r="R86" s="90"/>
      <c r="S86" s="90"/>
      <c r="T86" s="90"/>
      <c r="U86" s="45"/>
      <c r="V86" s="48"/>
      <c r="W86" s="45"/>
      <c r="X86" s="45"/>
      <c r="Y86" s="23"/>
      <c r="Z86" s="23"/>
      <c r="AA86" s="23"/>
      <c r="AB86" s="23"/>
      <c r="AC86" s="79"/>
      <c r="AD86" s="45"/>
      <c r="AE86" s="45"/>
      <c r="AF86" s="45"/>
      <c r="AG86" s="45"/>
      <c r="AH86" s="23"/>
      <c r="AI86" s="45"/>
      <c r="AJ86" s="45"/>
      <c r="AK86" s="45"/>
      <c r="AL86" s="45"/>
      <c r="AM86" s="45"/>
      <c r="AN86" s="45"/>
    </row>
    <row r="87" spans="1:40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90"/>
      <c r="P87" s="90"/>
      <c r="Q87" s="90"/>
      <c r="R87" s="90"/>
      <c r="S87" s="90"/>
      <c r="T87" s="90"/>
      <c r="U87" s="45"/>
      <c r="V87" s="48"/>
      <c r="W87" s="45"/>
      <c r="X87" s="45"/>
      <c r="Y87" s="23"/>
      <c r="Z87" s="23"/>
      <c r="AA87" s="23"/>
      <c r="AB87" s="23"/>
      <c r="AC87" s="79"/>
      <c r="AD87" s="45"/>
      <c r="AE87" s="45"/>
      <c r="AF87" s="45"/>
      <c r="AG87" s="45"/>
      <c r="AH87" s="23"/>
      <c r="AI87" s="45"/>
      <c r="AJ87" s="45"/>
      <c r="AK87" s="45"/>
      <c r="AL87" s="45"/>
      <c r="AM87" s="45"/>
      <c r="AN87" s="45"/>
    </row>
    <row r="88" spans="1:40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90"/>
      <c r="P88" s="90"/>
      <c r="Q88" s="90"/>
      <c r="R88" s="90"/>
      <c r="S88" s="90"/>
      <c r="T88" s="90"/>
      <c r="U88" s="45"/>
      <c r="V88" s="48"/>
      <c r="W88" s="45"/>
      <c r="X88" s="45"/>
      <c r="Y88" s="23"/>
      <c r="Z88" s="23"/>
      <c r="AA88" s="23"/>
      <c r="AB88" s="23"/>
      <c r="AC88" s="79"/>
      <c r="AD88" s="45"/>
      <c r="AE88" s="45"/>
      <c r="AF88" s="45"/>
      <c r="AG88" s="45"/>
      <c r="AH88" s="23"/>
      <c r="AI88" s="45"/>
      <c r="AJ88" s="45"/>
      <c r="AK88" s="45"/>
      <c r="AL88" s="45"/>
      <c r="AM88" s="45"/>
      <c r="AN88" s="45"/>
    </row>
    <row r="89" spans="1:40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90"/>
      <c r="P89" s="90"/>
      <c r="Q89" s="90"/>
      <c r="R89" s="90"/>
      <c r="S89" s="90"/>
      <c r="T89" s="90"/>
      <c r="U89" s="45"/>
      <c r="V89" s="48"/>
      <c r="W89" s="45"/>
      <c r="X89" s="45"/>
      <c r="Y89" s="23"/>
      <c r="Z89" s="23"/>
      <c r="AA89" s="23"/>
      <c r="AB89" s="23"/>
      <c r="AC89" s="79"/>
      <c r="AD89" s="45"/>
      <c r="AE89" s="45"/>
      <c r="AF89" s="45"/>
      <c r="AG89" s="45"/>
      <c r="AH89" s="23"/>
      <c r="AI89" s="45"/>
      <c r="AJ89" s="45"/>
      <c r="AK89" s="45"/>
      <c r="AL89" s="45"/>
      <c r="AM89" s="45"/>
      <c r="AN89" s="45"/>
    </row>
    <row r="90" spans="1:40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90"/>
      <c r="P90" s="90"/>
      <c r="Q90" s="90"/>
      <c r="R90" s="90"/>
      <c r="S90" s="90"/>
      <c r="T90" s="90"/>
      <c r="U90" s="45"/>
      <c r="V90" s="48"/>
      <c r="W90" s="45"/>
      <c r="X90" s="45"/>
      <c r="Y90" s="23"/>
      <c r="Z90" s="23"/>
      <c r="AA90" s="23"/>
      <c r="AB90" s="23"/>
      <c r="AC90" s="79"/>
      <c r="AD90" s="45"/>
      <c r="AE90" s="45"/>
      <c r="AF90" s="45"/>
      <c r="AG90" s="45"/>
      <c r="AH90" s="23"/>
      <c r="AI90" s="45"/>
      <c r="AJ90" s="45"/>
      <c r="AK90" s="45"/>
      <c r="AL90" s="45"/>
      <c r="AM90" s="45"/>
      <c r="AN90" s="45"/>
    </row>
    <row r="91" spans="1:40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90"/>
      <c r="P91" s="90"/>
      <c r="Q91" s="90"/>
      <c r="R91" s="90"/>
      <c r="S91" s="90"/>
      <c r="T91" s="90"/>
      <c r="U91" s="45"/>
      <c r="V91" s="48"/>
      <c r="W91" s="45"/>
      <c r="X91" s="45"/>
      <c r="Y91" s="23"/>
      <c r="Z91" s="23"/>
      <c r="AA91" s="23"/>
      <c r="AB91" s="23"/>
      <c r="AC91" s="79"/>
      <c r="AD91" s="45"/>
      <c r="AE91" s="45"/>
      <c r="AF91" s="45"/>
      <c r="AG91" s="45"/>
      <c r="AH91" s="23"/>
      <c r="AI91" s="45"/>
      <c r="AJ91" s="45"/>
      <c r="AK91" s="45"/>
      <c r="AL91" s="45"/>
      <c r="AM91" s="45"/>
      <c r="AN91" s="45"/>
    </row>
    <row r="92" spans="1:40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90"/>
      <c r="P92" s="90"/>
      <c r="Q92" s="90"/>
      <c r="R92" s="90"/>
      <c r="S92" s="90"/>
      <c r="T92" s="90"/>
      <c r="U92" s="45"/>
      <c r="V92" s="48"/>
      <c r="W92" s="45"/>
      <c r="X92" s="45"/>
      <c r="Y92" s="23"/>
      <c r="Z92" s="23"/>
      <c r="AA92" s="23"/>
      <c r="AB92" s="23"/>
      <c r="AC92" s="79"/>
      <c r="AD92" s="45"/>
      <c r="AE92" s="45"/>
      <c r="AF92" s="45"/>
      <c r="AG92" s="45"/>
      <c r="AH92" s="23"/>
      <c r="AI92" s="45"/>
      <c r="AJ92" s="45"/>
      <c r="AK92" s="45"/>
      <c r="AL92" s="45"/>
      <c r="AM92" s="45"/>
      <c r="AN92" s="45"/>
    </row>
    <row r="93" spans="1:40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90"/>
      <c r="P93" s="90"/>
      <c r="Q93" s="90"/>
      <c r="R93" s="90"/>
      <c r="S93" s="90"/>
      <c r="T93" s="90"/>
      <c r="U93" s="45"/>
      <c r="V93" s="48"/>
      <c r="W93" s="45"/>
      <c r="X93" s="45"/>
      <c r="Y93" s="23"/>
      <c r="Z93" s="23"/>
      <c r="AA93" s="23"/>
      <c r="AB93" s="23"/>
      <c r="AC93" s="79"/>
      <c r="AD93" s="45"/>
      <c r="AE93" s="45"/>
      <c r="AF93" s="45"/>
      <c r="AG93" s="45"/>
      <c r="AH93" s="23"/>
      <c r="AI93" s="45"/>
      <c r="AJ93" s="45"/>
      <c r="AK93" s="45"/>
      <c r="AL93" s="45"/>
      <c r="AM93" s="45"/>
      <c r="AN93" s="45"/>
    </row>
    <row r="94" spans="1:40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90"/>
      <c r="P94" s="90"/>
      <c r="Q94" s="90"/>
      <c r="R94" s="90"/>
      <c r="S94" s="90"/>
      <c r="T94" s="90"/>
      <c r="U94" s="45"/>
      <c r="V94" s="48"/>
      <c r="W94" s="45"/>
      <c r="X94" s="45"/>
      <c r="Y94" s="23"/>
      <c r="Z94" s="23"/>
      <c r="AA94" s="23"/>
      <c r="AB94" s="23"/>
      <c r="AC94" s="79"/>
      <c r="AD94" s="45"/>
      <c r="AE94" s="45"/>
      <c r="AF94" s="45"/>
      <c r="AG94" s="45"/>
      <c r="AH94" s="23"/>
      <c r="AI94" s="45"/>
      <c r="AJ94" s="45"/>
      <c r="AK94" s="45"/>
      <c r="AL94" s="45"/>
      <c r="AM94" s="45"/>
      <c r="AN94" s="45"/>
    </row>
    <row r="95" spans="1:40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90"/>
      <c r="P95" s="90"/>
      <c r="Q95" s="90"/>
      <c r="R95" s="90"/>
      <c r="S95" s="90"/>
      <c r="T95" s="90"/>
      <c r="U95" s="45"/>
      <c r="V95" s="48"/>
      <c r="W95" s="45"/>
      <c r="X95" s="45"/>
      <c r="Y95" s="23"/>
      <c r="Z95" s="23"/>
      <c r="AA95" s="23"/>
      <c r="AB95" s="23"/>
      <c r="AC95" s="79"/>
      <c r="AD95" s="45"/>
      <c r="AE95" s="45"/>
      <c r="AF95" s="45"/>
      <c r="AG95" s="45"/>
      <c r="AH95" s="23"/>
      <c r="AI95" s="45"/>
      <c r="AJ95" s="45"/>
      <c r="AK95" s="45"/>
      <c r="AL95" s="45"/>
      <c r="AM95" s="45"/>
      <c r="AN95" s="45"/>
    </row>
    <row r="96" spans="1:40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90"/>
      <c r="P96" s="90"/>
      <c r="Q96" s="90"/>
      <c r="R96" s="90"/>
      <c r="S96" s="90"/>
      <c r="T96" s="90"/>
      <c r="U96" s="45"/>
      <c r="V96" s="48"/>
      <c r="W96" s="45"/>
      <c r="X96" s="45"/>
      <c r="Y96" s="23"/>
      <c r="Z96" s="23"/>
      <c r="AA96" s="23"/>
      <c r="AB96" s="23"/>
      <c r="AC96" s="79"/>
      <c r="AD96" s="45"/>
      <c r="AE96" s="45"/>
      <c r="AF96" s="45"/>
      <c r="AG96" s="45"/>
      <c r="AH96" s="23"/>
      <c r="AI96" s="45"/>
      <c r="AJ96" s="45"/>
      <c r="AK96" s="45"/>
      <c r="AL96" s="45"/>
      <c r="AM96" s="45"/>
      <c r="AN96" s="45"/>
    </row>
    <row r="97" spans="1:40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90"/>
      <c r="P97" s="90"/>
      <c r="Q97" s="90"/>
      <c r="R97" s="90"/>
      <c r="S97" s="90"/>
      <c r="T97" s="90"/>
      <c r="U97" s="45"/>
      <c r="V97" s="48"/>
      <c r="W97" s="45"/>
      <c r="X97" s="45"/>
      <c r="Y97" s="23"/>
      <c r="Z97" s="23"/>
      <c r="AA97" s="23"/>
      <c r="AB97" s="23"/>
      <c r="AC97" s="79"/>
      <c r="AD97" s="45"/>
      <c r="AE97" s="45"/>
      <c r="AF97" s="45"/>
      <c r="AG97" s="45"/>
      <c r="AH97" s="23"/>
      <c r="AI97" s="45"/>
      <c r="AJ97" s="45"/>
      <c r="AK97" s="45"/>
      <c r="AL97" s="45"/>
      <c r="AM97" s="45"/>
      <c r="AN97" s="45"/>
    </row>
    <row r="98" spans="1:40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90"/>
      <c r="P98" s="90"/>
      <c r="Q98" s="90"/>
      <c r="R98" s="90"/>
      <c r="S98" s="90"/>
      <c r="T98" s="90"/>
      <c r="U98" s="45"/>
      <c r="V98" s="48"/>
      <c r="W98" s="45"/>
      <c r="X98" s="45"/>
      <c r="Y98" s="23"/>
      <c r="Z98" s="23"/>
      <c r="AA98" s="23"/>
      <c r="AB98" s="23"/>
      <c r="AC98" s="79"/>
      <c r="AD98" s="45"/>
      <c r="AE98" s="45"/>
      <c r="AF98" s="45"/>
      <c r="AG98" s="45"/>
      <c r="AH98" s="23"/>
      <c r="AI98" s="45"/>
      <c r="AJ98" s="45"/>
      <c r="AK98" s="45"/>
      <c r="AL98" s="45"/>
      <c r="AM98" s="45"/>
      <c r="AN98" s="45"/>
    </row>
    <row r="99" spans="1:40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90"/>
      <c r="P99" s="90"/>
      <c r="Q99" s="90"/>
      <c r="R99" s="90"/>
      <c r="S99" s="90"/>
      <c r="T99" s="90"/>
      <c r="U99" s="45"/>
      <c r="V99" s="48"/>
      <c r="W99" s="45"/>
      <c r="X99" s="45"/>
      <c r="Y99" s="23"/>
      <c r="Z99" s="23"/>
      <c r="AA99" s="23"/>
      <c r="AB99" s="23"/>
      <c r="AC99" s="79"/>
      <c r="AD99" s="45"/>
      <c r="AE99" s="45"/>
      <c r="AF99" s="45"/>
      <c r="AG99" s="45"/>
      <c r="AH99" s="23"/>
      <c r="AI99" s="45"/>
      <c r="AJ99" s="45"/>
      <c r="AK99" s="45"/>
      <c r="AL99" s="45"/>
      <c r="AM99" s="45"/>
      <c r="AN99" s="45"/>
    </row>
    <row r="100" spans="1:40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90"/>
      <c r="P100" s="90"/>
      <c r="Q100" s="90"/>
      <c r="R100" s="90"/>
      <c r="S100" s="90"/>
      <c r="T100" s="90"/>
      <c r="U100" s="45"/>
      <c r="V100" s="48"/>
      <c r="W100" s="45"/>
      <c r="X100" s="45"/>
      <c r="Y100" s="23"/>
      <c r="Z100" s="23"/>
      <c r="AA100" s="23"/>
      <c r="AB100" s="23"/>
      <c r="AC100" s="79"/>
      <c r="AD100" s="45"/>
      <c r="AE100" s="45"/>
      <c r="AF100" s="45"/>
      <c r="AG100" s="45"/>
      <c r="AH100" s="23"/>
      <c r="AI100" s="45"/>
      <c r="AJ100" s="45"/>
      <c r="AK100" s="45"/>
      <c r="AL100" s="45"/>
      <c r="AM100" s="45"/>
      <c r="AN100" s="45"/>
    </row>
    <row r="101" spans="1:40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90"/>
      <c r="P101" s="90"/>
      <c r="Q101" s="90"/>
      <c r="R101" s="90"/>
      <c r="S101" s="90"/>
      <c r="T101" s="90"/>
      <c r="U101" s="45"/>
      <c r="V101" s="48"/>
      <c r="W101" s="45"/>
      <c r="X101" s="45"/>
      <c r="Y101" s="23"/>
      <c r="Z101" s="23"/>
      <c r="AA101" s="23"/>
      <c r="AB101" s="23"/>
      <c r="AC101" s="79"/>
      <c r="AD101" s="45"/>
      <c r="AE101" s="45"/>
      <c r="AF101" s="45"/>
      <c r="AG101" s="45"/>
      <c r="AH101" s="23"/>
      <c r="AI101" s="45"/>
      <c r="AJ101" s="45"/>
      <c r="AK101" s="45"/>
      <c r="AL101" s="45"/>
      <c r="AM101" s="45"/>
      <c r="AN101" s="45"/>
    </row>
    <row r="102" spans="1:40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90"/>
      <c r="P102" s="90"/>
      <c r="Q102" s="90"/>
      <c r="R102" s="90"/>
      <c r="S102" s="90"/>
      <c r="T102" s="90"/>
      <c r="U102" s="45"/>
      <c r="V102" s="48"/>
      <c r="W102" s="45"/>
      <c r="X102" s="45"/>
      <c r="Y102" s="23"/>
      <c r="Z102" s="23"/>
      <c r="AA102" s="23"/>
      <c r="AB102" s="23"/>
      <c r="AC102" s="79"/>
      <c r="AD102" s="45"/>
      <c r="AE102" s="45"/>
      <c r="AF102" s="45"/>
      <c r="AG102" s="45"/>
      <c r="AH102" s="23"/>
      <c r="AI102" s="45"/>
      <c r="AJ102" s="45"/>
      <c r="AK102" s="45"/>
      <c r="AL102" s="45"/>
      <c r="AM102" s="45"/>
      <c r="AN102" s="45"/>
    </row>
    <row r="103" spans="1:40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90"/>
      <c r="P103" s="90"/>
      <c r="Q103" s="90"/>
      <c r="R103" s="90"/>
      <c r="S103" s="90"/>
      <c r="T103" s="90"/>
      <c r="U103" s="45"/>
      <c r="V103" s="48"/>
      <c r="W103" s="45"/>
      <c r="X103" s="45"/>
      <c r="Y103" s="23"/>
      <c r="Z103" s="23"/>
      <c r="AA103" s="23"/>
      <c r="AB103" s="23"/>
      <c r="AC103" s="79"/>
      <c r="AD103" s="45"/>
      <c r="AE103" s="45"/>
      <c r="AF103" s="45"/>
      <c r="AG103" s="45"/>
      <c r="AH103" s="23"/>
      <c r="AI103" s="45"/>
      <c r="AJ103" s="45"/>
      <c r="AK103" s="45"/>
      <c r="AL103" s="45"/>
      <c r="AM103" s="45"/>
      <c r="AN103" s="45"/>
    </row>
    <row r="104" spans="1:40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90"/>
      <c r="P104" s="90"/>
      <c r="Q104" s="90"/>
      <c r="R104" s="90"/>
      <c r="S104" s="90"/>
      <c r="T104" s="90"/>
      <c r="U104" s="45"/>
      <c r="V104" s="48"/>
      <c r="W104" s="45"/>
      <c r="X104" s="45"/>
      <c r="Y104" s="23"/>
      <c r="Z104" s="23"/>
      <c r="AA104" s="23"/>
      <c r="AB104" s="23"/>
      <c r="AC104" s="79"/>
      <c r="AD104" s="45"/>
      <c r="AE104" s="45"/>
      <c r="AF104" s="45"/>
      <c r="AG104" s="45"/>
      <c r="AH104" s="23"/>
      <c r="AI104" s="45"/>
      <c r="AJ104" s="45"/>
      <c r="AK104" s="45"/>
      <c r="AL104" s="45"/>
      <c r="AM104" s="45"/>
      <c r="AN104" s="45"/>
    </row>
    <row r="105" spans="1:40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90"/>
      <c r="P105" s="90"/>
      <c r="Q105" s="90"/>
      <c r="R105" s="90"/>
      <c r="S105" s="90"/>
      <c r="T105" s="90"/>
      <c r="U105" s="45"/>
      <c r="V105" s="48"/>
      <c r="W105" s="45"/>
      <c r="X105" s="45"/>
      <c r="Y105" s="23"/>
      <c r="Z105" s="23"/>
      <c r="AA105" s="23"/>
      <c r="AB105" s="23"/>
      <c r="AC105" s="79"/>
      <c r="AD105" s="45"/>
      <c r="AE105" s="45"/>
      <c r="AF105" s="45"/>
      <c r="AG105" s="45"/>
      <c r="AH105" s="23"/>
      <c r="AI105" s="45"/>
      <c r="AJ105" s="45"/>
      <c r="AK105" s="45"/>
      <c r="AL105" s="45"/>
      <c r="AM105" s="45"/>
      <c r="AN105" s="45"/>
    </row>
    <row r="106" spans="1:40" ht="15" customHeight="1" x14ac:dyDescent="0.25">
      <c r="O106" s="90"/>
      <c r="P106" s="90"/>
      <c r="Q106" s="90"/>
      <c r="R106" s="90"/>
      <c r="S106" s="90"/>
      <c r="T106" s="90"/>
    </row>
    <row r="107" spans="1:40" ht="15" customHeight="1" x14ac:dyDescent="0.25">
      <c r="O107" s="90"/>
      <c r="P107" s="90"/>
      <c r="Q107" s="90"/>
      <c r="R107" s="90"/>
      <c r="S107" s="90"/>
      <c r="T107" s="90"/>
    </row>
    <row r="108" spans="1:40" ht="15" customHeight="1" x14ac:dyDescent="0.25">
      <c r="O108" s="90"/>
      <c r="P108" s="90"/>
      <c r="Q108" s="90"/>
      <c r="R108" s="90"/>
      <c r="S108" s="90"/>
      <c r="T108" s="90"/>
    </row>
    <row r="109" spans="1:40" ht="15" customHeight="1" x14ac:dyDescent="0.25">
      <c r="O109" s="90"/>
      <c r="P109" s="90"/>
      <c r="Q109" s="90"/>
      <c r="R109" s="90"/>
      <c r="S109" s="90"/>
      <c r="T109" s="90"/>
    </row>
    <row r="110" spans="1:40" ht="15" customHeight="1" x14ac:dyDescent="0.25">
      <c r="O110" s="90"/>
      <c r="P110" s="90"/>
      <c r="Q110" s="90"/>
      <c r="R110" s="90"/>
      <c r="S110" s="90"/>
      <c r="T110" s="90"/>
    </row>
    <row r="111" spans="1:40" ht="15" customHeight="1" x14ac:dyDescent="0.25">
      <c r="O111" s="90"/>
      <c r="P111" s="90"/>
      <c r="Q111" s="90"/>
      <c r="R111" s="90"/>
      <c r="S111" s="90"/>
      <c r="T111" s="90"/>
    </row>
    <row r="112" spans="1:40" ht="15" customHeight="1" x14ac:dyDescent="0.25">
      <c r="O112" s="90"/>
      <c r="P112" s="90"/>
      <c r="Q112" s="90"/>
      <c r="R112" s="90"/>
      <c r="S112" s="90"/>
      <c r="T112" s="90"/>
    </row>
    <row r="113" spans="2:41" ht="15" customHeight="1" x14ac:dyDescent="0.25">
      <c r="O113" s="90"/>
      <c r="P113" s="90"/>
      <c r="Q113" s="90"/>
      <c r="R113" s="90"/>
      <c r="S113" s="90"/>
      <c r="T113" s="90"/>
    </row>
    <row r="114" spans="2:41" ht="15" customHeight="1" x14ac:dyDescent="0.25">
      <c r="O114" s="90"/>
      <c r="P114" s="90"/>
      <c r="Q114" s="90"/>
      <c r="R114" s="90"/>
      <c r="S114" s="90"/>
      <c r="T114" s="90"/>
    </row>
    <row r="115" spans="2:41" ht="15" customHeight="1" x14ac:dyDescent="0.25">
      <c r="O115" s="90"/>
      <c r="P115" s="90"/>
      <c r="Q115" s="90"/>
      <c r="R115" s="90"/>
      <c r="S115" s="90"/>
      <c r="T115" s="90"/>
    </row>
    <row r="116" spans="2:41" ht="15" customHeight="1" x14ac:dyDescent="0.25">
      <c r="O116" s="90"/>
      <c r="P116" s="90"/>
      <c r="Q116" s="90"/>
      <c r="R116" s="90"/>
      <c r="S116" s="90"/>
      <c r="T116" s="90"/>
    </row>
    <row r="117" spans="2:41" ht="15" customHeight="1" x14ac:dyDescent="0.25">
      <c r="O117" s="90"/>
      <c r="P117" s="90"/>
      <c r="Q117" s="90"/>
      <c r="R117" s="90"/>
      <c r="S117" s="90"/>
      <c r="T117" s="90"/>
    </row>
    <row r="118" spans="2:41" ht="15" customHeight="1" x14ac:dyDescent="0.25">
      <c r="O118" s="90"/>
      <c r="P118" s="90"/>
      <c r="Q118" s="90"/>
      <c r="R118" s="90"/>
      <c r="S118" s="90"/>
      <c r="T118" s="90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0"/>
      <c r="P119" s="90"/>
      <c r="Q119" s="90"/>
      <c r="R119" s="90"/>
      <c r="S119" s="90"/>
      <c r="T119" s="90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0"/>
      <c r="P120" s="90"/>
      <c r="Q120" s="90"/>
      <c r="R120" s="90"/>
      <c r="S120" s="90"/>
      <c r="T120" s="90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0"/>
      <c r="P121" s="90"/>
      <c r="Q121" s="90"/>
      <c r="R121" s="90"/>
      <c r="S121" s="90"/>
      <c r="T121" s="90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0"/>
      <c r="P122" s="90"/>
      <c r="Q122" s="90"/>
      <c r="R122" s="90"/>
      <c r="S122" s="90"/>
      <c r="T122" s="90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0"/>
      <c r="P123" s="90"/>
      <c r="Q123" s="90"/>
      <c r="R123" s="90"/>
      <c r="S123" s="90"/>
      <c r="T123" s="90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0"/>
      <c r="P124" s="90"/>
      <c r="Q124" s="90"/>
      <c r="R124" s="90"/>
      <c r="S124" s="90"/>
      <c r="T124" s="90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0"/>
      <c r="P125" s="90"/>
      <c r="Q125" s="90"/>
      <c r="R125" s="90"/>
      <c r="S125" s="90"/>
      <c r="T125" s="90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0"/>
      <c r="P126" s="90"/>
      <c r="Q126" s="90"/>
      <c r="R126" s="90"/>
      <c r="S126" s="90"/>
      <c r="T126" s="90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0"/>
      <c r="P127" s="90"/>
      <c r="Q127" s="90"/>
      <c r="R127" s="90"/>
      <c r="S127" s="90"/>
      <c r="T127" s="90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0"/>
      <c r="P128" s="90"/>
      <c r="Q128" s="90"/>
      <c r="R128" s="90"/>
      <c r="S128" s="90"/>
      <c r="T128" s="90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0"/>
      <c r="P129" s="90"/>
      <c r="Q129" s="90"/>
      <c r="R129" s="90"/>
      <c r="S129" s="90"/>
      <c r="T129" s="90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0"/>
      <c r="P130" s="90"/>
      <c r="Q130" s="90"/>
      <c r="R130" s="90"/>
      <c r="S130" s="90"/>
      <c r="T130" s="90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0"/>
      <c r="P131" s="90"/>
      <c r="Q131" s="90"/>
      <c r="R131" s="90"/>
      <c r="S131" s="90"/>
      <c r="T131" s="90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0"/>
      <c r="P132" s="90"/>
      <c r="Q132" s="90"/>
      <c r="R132" s="90"/>
      <c r="S132" s="90"/>
      <c r="T132" s="90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0"/>
      <c r="P133" s="90"/>
      <c r="Q133" s="90"/>
      <c r="R133" s="90"/>
      <c r="S133" s="90"/>
      <c r="T133" s="90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0"/>
      <c r="P134" s="90"/>
      <c r="Q134" s="90"/>
      <c r="R134" s="90"/>
      <c r="S134" s="90"/>
      <c r="T134" s="90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0"/>
      <c r="P135" s="90"/>
      <c r="Q135" s="90"/>
      <c r="R135" s="90"/>
      <c r="S135" s="90"/>
      <c r="T135" s="90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0"/>
      <c r="P136" s="90"/>
      <c r="Q136" s="90"/>
      <c r="R136" s="90"/>
      <c r="S136" s="90"/>
      <c r="T136" s="90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90"/>
      <c r="P137" s="90"/>
      <c r="Q137" s="90"/>
      <c r="R137" s="90"/>
      <c r="S137" s="90"/>
      <c r="T137" s="90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90"/>
      <c r="P138" s="90"/>
      <c r="Q138" s="90"/>
      <c r="R138" s="90"/>
      <c r="S138" s="90"/>
      <c r="T138" s="90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0"/>
      <c r="P139" s="90"/>
      <c r="Q139" s="90"/>
      <c r="R139" s="90"/>
      <c r="S139" s="90"/>
      <c r="T139" s="90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90"/>
      <c r="P140" s="90"/>
      <c r="Q140" s="90"/>
      <c r="R140" s="90"/>
      <c r="S140" s="90"/>
      <c r="T140" s="90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0"/>
      <c r="P141" s="90"/>
      <c r="Q141" s="90"/>
      <c r="R141" s="90"/>
      <c r="S141" s="90"/>
      <c r="T141" s="90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90"/>
      <c r="P142" s="90"/>
      <c r="Q142" s="90"/>
      <c r="R142" s="90"/>
      <c r="S142" s="90"/>
      <c r="T142" s="90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0"/>
      <c r="P143" s="90"/>
      <c r="Q143" s="90"/>
      <c r="R143" s="90"/>
      <c r="S143" s="90"/>
      <c r="T143" s="90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0"/>
      <c r="P144" s="90"/>
      <c r="Q144" s="90"/>
      <c r="R144" s="90"/>
      <c r="S144" s="90"/>
      <c r="T144" s="90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90"/>
      <c r="P145" s="90"/>
      <c r="Q145" s="90"/>
      <c r="R145" s="90"/>
      <c r="S145" s="90"/>
      <c r="T145" s="90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0"/>
      <c r="P146" s="90"/>
      <c r="Q146" s="90"/>
      <c r="R146" s="90"/>
      <c r="S146" s="90"/>
      <c r="T146" s="90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0"/>
      <c r="P147" s="90"/>
      <c r="Q147" s="90"/>
      <c r="R147" s="90"/>
      <c r="S147" s="90"/>
      <c r="T147" s="90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90"/>
      <c r="P148" s="90"/>
      <c r="Q148" s="90"/>
      <c r="R148" s="90"/>
      <c r="S148" s="90"/>
      <c r="T148" s="90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90"/>
      <c r="P149" s="90"/>
      <c r="Q149" s="90"/>
      <c r="R149" s="90"/>
      <c r="S149" s="90"/>
      <c r="T149" s="90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90"/>
      <c r="P150" s="90"/>
      <c r="Q150" s="90"/>
      <c r="R150" s="90"/>
      <c r="S150" s="90"/>
      <c r="T150" s="90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0"/>
      <c r="P151" s="90"/>
      <c r="Q151" s="90"/>
      <c r="R151" s="90"/>
      <c r="S151" s="90"/>
      <c r="T151" s="90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0"/>
      <c r="P152" s="90"/>
      <c r="Q152" s="90"/>
      <c r="R152" s="90"/>
      <c r="S152" s="90"/>
      <c r="T152" s="90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0"/>
      <c r="P153" s="90"/>
      <c r="Q153" s="90"/>
      <c r="R153" s="90"/>
      <c r="S153" s="90"/>
      <c r="T153" s="90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90"/>
      <c r="P154" s="90"/>
      <c r="Q154" s="90"/>
      <c r="R154" s="90"/>
      <c r="S154" s="90"/>
      <c r="T154" s="90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90"/>
      <c r="P155" s="90"/>
      <c r="Q155" s="90"/>
      <c r="R155" s="90"/>
      <c r="S155" s="90"/>
      <c r="T155" s="90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90"/>
      <c r="P156" s="90"/>
      <c r="Q156" s="90"/>
      <c r="R156" s="90"/>
      <c r="S156" s="90"/>
      <c r="T156" s="90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90"/>
      <c r="P157" s="90"/>
      <c r="Q157" s="90"/>
      <c r="R157" s="90"/>
      <c r="S157" s="90"/>
      <c r="T157" s="90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90"/>
      <c r="P158" s="90"/>
      <c r="Q158" s="90"/>
      <c r="R158" s="90"/>
      <c r="S158" s="90"/>
      <c r="T158" s="90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90"/>
      <c r="P159" s="90"/>
      <c r="Q159" s="90"/>
      <c r="R159" s="90"/>
      <c r="S159" s="90"/>
      <c r="T159" s="90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90"/>
      <c r="P160" s="90"/>
      <c r="Q160" s="90"/>
      <c r="R160" s="90"/>
      <c r="S160" s="90"/>
      <c r="T160" s="90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90"/>
      <c r="P161" s="90"/>
      <c r="Q161" s="90"/>
      <c r="R161" s="90"/>
      <c r="S161" s="90"/>
      <c r="T161" s="90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90"/>
      <c r="P162" s="90"/>
      <c r="Q162" s="90"/>
      <c r="R162" s="90"/>
      <c r="S162" s="90"/>
      <c r="T162" s="90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90"/>
      <c r="P163" s="90"/>
      <c r="Q163" s="90"/>
      <c r="R163" s="90"/>
      <c r="S163" s="90"/>
      <c r="T163" s="90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90"/>
      <c r="P164" s="90"/>
      <c r="Q164" s="90"/>
      <c r="R164" s="90"/>
      <c r="S164" s="90"/>
      <c r="T164" s="90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5">
      <c r="O165" s="90"/>
      <c r="P165" s="90"/>
      <c r="Q165" s="90"/>
      <c r="R165" s="90"/>
      <c r="S165" s="90"/>
      <c r="T165" s="90"/>
    </row>
    <row r="166" spans="2:41" ht="15" customHeight="1" x14ac:dyDescent="0.25">
      <c r="O166" s="90"/>
      <c r="P166" s="90"/>
      <c r="Q166" s="90"/>
      <c r="R166" s="90"/>
      <c r="S166" s="90"/>
      <c r="T166" s="90"/>
    </row>
    <row r="167" spans="2:41" ht="15" customHeight="1" x14ac:dyDescent="0.25">
      <c r="O167" s="90"/>
      <c r="P167" s="90"/>
      <c r="Q167" s="90"/>
      <c r="R167" s="90"/>
      <c r="S167" s="90"/>
      <c r="T167" s="90"/>
    </row>
  </sheetData>
  <sortState ref="B4:AI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69</v>
      </c>
      <c r="F1" s="151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1"/>
      <c r="AB1" s="151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4" t="s">
        <v>71</v>
      </c>
      <c r="C2" s="85"/>
      <c r="D2" s="152"/>
      <c r="E2" s="13" t="s">
        <v>13</v>
      </c>
      <c r="F2" s="14"/>
      <c r="G2" s="14"/>
      <c r="H2" s="14"/>
      <c r="I2" s="19"/>
      <c r="J2" s="15"/>
      <c r="K2" s="110"/>
      <c r="L2" s="21" t="s">
        <v>116</v>
      </c>
      <c r="M2" s="14"/>
      <c r="N2" s="14"/>
      <c r="O2" s="20"/>
      <c r="P2" s="153"/>
      <c r="Q2" s="21" t="s">
        <v>117</v>
      </c>
      <c r="R2" s="14"/>
      <c r="S2" s="14"/>
      <c r="T2" s="14"/>
      <c r="U2" s="19"/>
      <c r="V2" s="20"/>
      <c r="W2" s="153"/>
      <c r="X2" s="154" t="s">
        <v>118</v>
      </c>
      <c r="Y2" s="83"/>
      <c r="Z2" s="155"/>
      <c r="AA2" s="13" t="s">
        <v>13</v>
      </c>
      <c r="AB2" s="14"/>
      <c r="AC2" s="14"/>
      <c r="AD2" s="14"/>
      <c r="AE2" s="19"/>
      <c r="AF2" s="15"/>
      <c r="AG2" s="110"/>
      <c r="AH2" s="21" t="s">
        <v>119</v>
      </c>
      <c r="AI2" s="14"/>
      <c r="AJ2" s="14"/>
      <c r="AK2" s="20"/>
      <c r="AL2" s="153"/>
      <c r="AM2" s="21" t="s">
        <v>117</v>
      </c>
      <c r="AN2" s="14"/>
      <c r="AO2" s="14"/>
      <c r="AP2" s="14"/>
      <c r="AQ2" s="19"/>
      <c r="AR2" s="20"/>
      <c r="AS2" s="15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6"/>
      <c r="L3" s="18" t="s">
        <v>5</v>
      </c>
      <c r="M3" s="18" t="s">
        <v>6</v>
      </c>
      <c r="N3" s="18" t="s">
        <v>113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6"/>
      <c r="AH3" s="18" t="s">
        <v>5</v>
      </c>
      <c r="AI3" s="18" t="s">
        <v>6</v>
      </c>
      <c r="AJ3" s="18" t="s">
        <v>113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/>
      <c r="C4" s="29"/>
      <c r="D4" s="30"/>
      <c r="E4" s="24"/>
      <c r="F4" s="24"/>
      <c r="G4" s="24"/>
      <c r="H4" s="26"/>
      <c r="I4" s="24"/>
      <c r="J4" s="31"/>
      <c r="K4" s="28"/>
      <c r="L4" s="157"/>
      <c r="M4" s="18"/>
      <c r="N4" s="18"/>
      <c r="O4" s="18"/>
      <c r="P4" s="23"/>
      <c r="Q4" s="24"/>
      <c r="R4" s="24"/>
      <c r="S4" s="26"/>
      <c r="T4" s="24"/>
      <c r="U4" s="24"/>
      <c r="V4" s="158"/>
      <c r="W4" s="28"/>
      <c r="X4" s="24">
        <v>1992</v>
      </c>
      <c r="Y4" s="24" t="s">
        <v>54</v>
      </c>
      <c r="Z4" s="25" t="s">
        <v>125</v>
      </c>
      <c r="AA4" s="24">
        <v>22</v>
      </c>
      <c r="AB4" s="24">
        <v>4</v>
      </c>
      <c r="AC4" s="24">
        <v>18</v>
      </c>
      <c r="AD4" s="24">
        <v>19</v>
      </c>
      <c r="AE4" s="24"/>
      <c r="AF4" s="31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9"/>
      <c r="AS4" s="16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29"/>
      <c r="D5" s="30"/>
      <c r="E5" s="24"/>
      <c r="F5" s="24"/>
      <c r="G5" s="24"/>
      <c r="H5" s="26"/>
      <c r="I5" s="24"/>
      <c r="J5" s="31"/>
      <c r="K5" s="28"/>
      <c r="L5" s="157"/>
      <c r="M5" s="18"/>
      <c r="N5" s="18"/>
      <c r="O5" s="18"/>
      <c r="P5" s="23"/>
      <c r="Q5" s="24"/>
      <c r="R5" s="24"/>
      <c r="S5" s="26"/>
      <c r="T5" s="24"/>
      <c r="U5" s="24"/>
      <c r="V5" s="158"/>
      <c r="W5" s="28"/>
      <c r="X5" s="24"/>
      <c r="Y5" s="29"/>
      <c r="Z5" s="25"/>
      <c r="AA5" s="24"/>
      <c r="AB5" s="24"/>
      <c r="AC5" s="24"/>
      <c r="AD5" s="26"/>
      <c r="AE5" s="24"/>
      <c r="AF5" s="31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9"/>
      <c r="AS5" s="16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>
        <v>1996</v>
      </c>
      <c r="C6" s="29" t="s">
        <v>54</v>
      </c>
      <c r="D6" s="30" t="s">
        <v>39</v>
      </c>
      <c r="E6" s="24">
        <v>26</v>
      </c>
      <c r="F6" s="24">
        <v>0</v>
      </c>
      <c r="G6" s="24">
        <v>24</v>
      </c>
      <c r="H6" s="26">
        <v>4</v>
      </c>
      <c r="I6" s="24">
        <v>63</v>
      </c>
      <c r="J6" s="31"/>
      <c r="K6" s="28"/>
      <c r="L6" s="157"/>
      <c r="M6" s="18"/>
      <c r="N6" s="18"/>
      <c r="O6" s="18"/>
      <c r="P6" s="23"/>
      <c r="Q6" s="24"/>
      <c r="R6" s="24"/>
      <c r="S6" s="26"/>
      <c r="T6" s="24"/>
      <c r="U6" s="24"/>
      <c r="V6" s="158"/>
      <c r="W6" s="28"/>
      <c r="X6" s="24"/>
      <c r="Y6" s="29"/>
      <c r="Z6" s="30"/>
      <c r="AA6" s="24"/>
      <c r="AB6" s="24"/>
      <c r="AC6" s="24"/>
      <c r="AD6" s="26"/>
      <c r="AE6" s="24"/>
      <c r="AF6" s="31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9"/>
      <c r="AS6" s="16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>
        <v>1997</v>
      </c>
      <c r="C7" s="29" t="s">
        <v>53</v>
      </c>
      <c r="D7" s="30" t="s">
        <v>39</v>
      </c>
      <c r="E7" s="24">
        <v>26</v>
      </c>
      <c r="F7" s="24">
        <v>1</v>
      </c>
      <c r="G7" s="24">
        <v>31</v>
      </c>
      <c r="H7" s="26">
        <v>12</v>
      </c>
      <c r="I7" s="24">
        <v>96</v>
      </c>
      <c r="J7" s="31"/>
      <c r="K7" s="28"/>
      <c r="L7" s="157"/>
      <c r="M7" s="18"/>
      <c r="N7" s="18"/>
      <c r="O7" s="18"/>
      <c r="P7" s="23"/>
      <c r="Q7" s="24"/>
      <c r="R7" s="24"/>
      <c r="S7" s="26"/>
      <c r="T7" s="24"/>
      <c r="U7" s="24"/>
      <c r="V7" s="158"/>
      <c r="W7" s="28"/>
      <c r="X7" s="24"/>
      <c r="Y7" s="29"/>
      <c r="Z7" s="30"/>
      <c r="AA7" s="24"/>
      <c r="AB7" s="24"/>
      <c r="AC7" s="24"/>
      <c r="AD7" s="26"/>
      <c r="AE7" s="24"/>
      <c r="AF7" s="31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9"/>
      <c r="AS7" s="16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>
        <v>1998</v>
      </c>
      <c r="C8" s="29" t="s">
        <v>37</v>
      </c>
      <c r="D8" s="30" t="s">
        <v>52</v>
      </c>
      <c r="E8" s="24">
        <v>24</v>
      </c>
      <c r="F8" s="24">
        <v>9</v>
      </c>
      <c r="G8" s="24">
        <v>37</v>
      </c>
      <c r="H8" s="26">
        <v>22</v>
      </c>
      <c r="I8" s="24">
        <v>152</v>
      </c>
      <c r="J8" s="31"/>
      <c r="K8" s="28"/>
      <c r="L8" s="18" t="s">
        <v>126</v>
      </c>
      <c r="M8" s="18"/>
      <c r="N8" s="24" t="s">
        <v>40</v>
      </c>
      <c r="O8" s="24" t="s">
        <v>42</v>
      </c>
      <c r="P8" s="23"/>
      <c r="Q8" s="24"/>
      <c r="R8" s="24"/>
      <c r="S8" s="26"/>
      <c r="T8" s="24"/>
      <c r="U8" s="24"/>
      <c r="V8" s="158"/>
      <c r="W8" s="28"/>
      <c r="X8" s="24"/>
      <c r="Y8" s="29"/>
      <c r="Z8" s="30"/>
      <c r="AA8" s="24"/>
      <c r="AB8" s="24"/>
      <c r="AC8" s="24"/>
      <c r="AD8" s="26"/>
      <c r="AE8" s="24"/>
      <c r="AF8" s="31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59"/>
      <c r="AS8" s="16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29"/>
      <c r="D9" s="30"/>
      <c r="E9" s="24"/>
      <c r="F9" s="24"/>
      <c r="G9" s="24"/>
      <c r="H9" s="26"/>
      <c r="I9" s="24"/>
      <c r="J9" s="31"/>
      <c r="K9" s="28"/>
      <c r="L9" s="157"/>
      <c r="M9" s="18"/>
      <c r="N9" s="18"/>
      <c r="O9" s="18"/>
      <c r="P9" s="23"/>
      <c r="Q9" s="24"/>
      <c r="R9" s="24"/>
      <c r="S9" s="26"/>
      <c r="T9" s="24"/>
      <c r="U9" s="24"/>
      <c r="V9" s="158"/>
      <c r="W9" s="28"/>
      <c r="X9" s="24"/>
      <c r="Y9" s="29"/>
      <c r="Z9" s="30"/>
      <c r="AA9" s="24"/>
      <c r="AB9" s="24"/>
      <c r="AC9" s="24"/>
      <c r="AD9" s="26"/>
      <c r="AE9" s="24"/>
      <c r="AF9" s="31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59"/>
      <c r="AS9" s="16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4">
        <v>2000</v>
      </c>
      <c r="C10" s="29" t="s">
        <v>42</v>
      </c>
      <c r="D10" s="30" t="s">
        <v>43</v>
      </c>
      <c r="E10" s="24">
        <v>26</v>
      </c>
      <c r="F10" s="24">
        <v>3</v>
      </c>
      <c r="G10" s="24">
        <v>58</v>
      </c>
      <c r="H10" s="26">
        <v>19</v>
      </c>
      <c r="I10" s="24">
        <v>98</v>
      </c>
      <c r="J10" s="31">
        <v>0.51578947368421058</v>
      </c>
      <c r="K10" s="28">
        <v>190</v>
      </c>
      <c r="L10" s="24" t="s">
        <v>45</v>
      </c>
      <c r="M10" s="18"/>
      <c r="N10" s="24" t="s">
        <v>40</v>
      </c>
      <c r="O10" s="18"/>
      <c r="P10" s="23"/>
      <c r="Q10" s="24"/>
      <c r="R10" s="24"/>
      <c r="S10" s="26"/>
      <c r="T10" s="24"/>
      <c r="U10" s="24"/>
      <c r="V10" s="158"/>
      <c r="W10" s="28"/>
      <c r="X10" s="24"/>
      <c r="Y10" s="29"/>
      <c r="Z10" s="30"/>
      <c r="AA10" s="24"/>
      <c r="AB10" s="24"/>
      <c r="AC10" s="24"/>
      <c r="AD10" s="26"/>
      <c r="AE10" s="24"/>
      <c r="AF10" s="31"/>
      <c r="AG10" s="28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59"/>
      <c r="AS10" s="16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4">
        <v>2001</v>
      </c>
      <c r="C11" s="29" t="s">
        <v>40</v>
      </c>
      <c r="D11" s="30" t="s">
        <v>43</v>
      </c>
      <c r="E11" s="24">
        <v>26</v>
      </c>
      <c r="F11" s="24">
        <v>5</v>
      </c>
      <c r="G11" s="24">
        <v>60</v>
      </c>
      <c r="H11" s="26">
        <v>16</v>
      </c>
      <c r="I11" s="24">
        <v>105</v>
      </c>
      <c r="J11" s="31">
        <v>0.52763819095477382</v>
      </c>
      <c r="K11" s="28">
        <v>199</v>
      </c>
      <c r="L11" s="157" t="s">
        <v>54</v>
      </c>
      <c r="M11" s="18"/>
      <c r="N11" s="24" t="s">
        <v>45</v>
      </c>
      <c r="O11" s="18"/>
      <c r="P11" s="23"/>
      <c r="Q11" s="24"/>
      <c r="R11" s="24"/>
      <c r="S11" s="26"/>
      <c r="T11" s="24"/>
      <c r="U11" s="24"/>
      <c r="V11" s="158"/>
      <c r="W11" s="28"/>
      <c r="X11" s="24"/>
      <c r="Y11" s="29"/>
      <c r="Z11" s="30"/>
      <c r="AA11" s="24"/>
      <c r="AB11" s="24"/>
      <c r="AC11" s="24"/>
      <c r="AD11" s="26"/>
      <c r="AE11" s="24"/>
      <c r="AF11" s="31"/>
      <c r="AG11" s="28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59"/>
      <c r="AS11" s="16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4"/>
      <c r="C12" s="29"/>
      <c r="D12" s="30"/>
      <c r="E12" s="24"/>
      <c r="F12" s="24"/>
      <c r="G12" s="24"/>
      <c r="H12" s="26"/>
      <c r="I12" s="24"/>
      <c r="J12" s="31"/>
      <c r="K12" s="28"/>
      <c r="L12" s="157"/>
      <c r="M12" s="18"/>
      <c r="N12" s="18"/>
      <c r="O12" s="18"/>
      <c r="P12" s="23"/>
      <c r="Q12" s="24"/>
      <c r="R12" s="24"/>
      <c r="S12" s="26"/>
      <c r="T12" s="24"/>
      <c r="U12" s="24"/>
      <c r="V12" s="158"/>
      <c r="W12" s="28"/>
      <c r="X12" s="24">
        <v>2002</v>
      </c>
      <c r="Y12" s="24" t="s">
        <v>40</v>
      </c>
      <c r="Z12" s="30" t="s">
        <v>56</v>
      </c>
      <c r="AA12" s="24">
        <v>13</v>
      </c>
      <c r="AB12" s="24">
        <v>4</v>
      </c>
      <c r="AC12" s="24">
        <v>18</v>
      </c>
      <c r="AD12" s="24">
        <v>14</v>
      </c>
      <c r="AE12" s="24">
        <v>58</v>
      </c>
      <c r="AF12" s="27">
        <v>0.61050000000000004</v>
      </c>
      <c r="AG12" s="178">
        <v>95</v>
      </c>
      <c r="AH12" s="18" t="s">
        <v>58</v>
      </c>
      <c r="AI12" s="18"/>
      <c r="AJ12" s="18"/>
      <c r="AK12" s="18"/>
      <c r="AL12" s="23"/>
      <c r="AM12" s="24">
        <v>5</v>
      </c>
      <c r="AN12" s="24">
        <v>0</v>
      </c>
      <c r="AO12" s="24">
        <v>6</v>
      </c>
      <c r="AP12" s="24">
        <v>4</v>
      </c>
      <c r="AQ12" s="24">
        <v>22</v>
      </c>
      <c r="AR12" s="159">
        <v>0.56410000000000005</v>
      </c>
      <c r="AS12" s="160">
        <v>39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4"/>
      <c r="C13" s="29"/>
      <c r="D13" s="30"/>
      <c r="E13" s="24"/>
      <c r="F13" s="24"/>
      <c r="G13" s="24"/>
      <c r="H13" s="26"/>
      <c r="I13" s="24"/>
      <c r="J13" s="31"/>
      <c r="K13" s="28"/>
      <c r="L13" s="157"/>
      <c r="M13" s="18"/>
      <c r="N13" s="18"/>
      <c r="O13" s="18"/>
      <c r="P13" s="23"/>
      <c r="Q13" s="24"/>
      <c r="R13" s="24"/>
      <c r="S13" s="26"/>
      <c r="T13" s="24"/>
      <c r="U13" s="24"/>
      <c r="V13" s="158"/>
      <c r="W13" s="28"/>
      <c r="X13" s="24">
        <v>2003</v>
      </c>
      <c r="Y13" s="24" t="s">
        <v>42</v>
      </c>
      <c r="Z13" s="30" t="s">
        <v>56</v>
      </c>
      <c r="AA13" s="24">
        <v>18</v>
      </c>
      <c r="AB13" s="24">
        <v>6</v>
      </c>
      <c r="AC13" s="24">
        <v>60</v>
      </c>
      <c r="AD13" s="24">
        <v>24</v>
      </c>
      <c r="AE13" s="24">
        <v>128</v>
      </c>
      <c r="AF13" s="27">
        <v>0.72309999999999997</v>
      </c>
      <c r="AG13" s="178">
        <v>177</v>
      </c>
      <c r="AH13" s="24" t="s">
        <v>42</v>
      </c>
      <c r="AI13" s="18" t="s">
        <v>58</v>
      </c>
      <c r="AJ13" s="24" t="s">
        <v>42</v>
      </c>
      <c r="AK13" s="24" t="s">
        <v>42</v>
      </c>
      <c r="AL13" s="23"/>
      <c r="AM13" s="24">
        <v>4</v>
      </c>
      <c r="AN13" s="24">
        <v>1</v>
      </c>
      <c r="AO13" s="24">
        <v>13</v>
      </c>
      <c r="AP13" s="24">
        <v>8</v>
      </c>
      <c r="AQ13" s="24">
        <v>30</v>
      </c>
      <c r="AR13" s="159">
        <v>0.81079999999999997</v>
      </c>
      <c r="AS13" s="160">
        <v>37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4">
        <v>2004</v>
      </c>
      <c r="C14" s="29" t="s">
        <v>55</v>
      </c>
      <c r="D14" s="30" t="s">
        <v>56</v>
      </c>
      <c r="E14" s="24">
        <v>22</v>
      </c>
      <c r="F14" s="24">
        <v>4</v>
      </c>
      <c r="G14" s="24">
        <v>54</v>
      </c>
      <c r="H14" s="26">
        <v>11</v>
      </c>
      <c r="I14" s="24">
        <v>105</v>
      </c>
      <c r="J14" s="31">
        <v>0.53846153846153844</v>
      </c>
      <c r="K14" s="28">
        <v>195</v>
      </c>
      <c r="L14" s="24" t="s">
        <v>40</v>
      </c>
      <c r="M14" s="18"/>
      <c r="N14" s="24" t="s">
        <v>40</v>
      </c>
      <c r="O14" s="18"/>
      <c r="P14" s="23"/>
      <c r="Q14" s="24"/>
      <c r="R14" s="24"/>
      <c r="S14" s="26"/>
      <c r="T14" s="24"/>
      <c r="U14" s="24"/>
      <c r="V14" s="158"/>
      <c r="W14" s="28"/>
      <c r="X14" s="24"/>
      <c r="Y14" s="29"/>
      <c r="Z14" s="30"/>
      <c r="AA14" s="24"/>
      <c r="AB14" s="24"/>
      <c r="AC14" s="24"/>
      <c r="AD14" s="26"/>
      <c r="AE14" s="24"/>
      <c r="AF14" s="31"/>
      <c r="AG14" s="28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59"/>
      <c r="AS14" s="16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4">
        <v>2005</v>
      </c>
      <c r="C15" s="29" t="s">
        <v>57</v>
      </c>
      <c r="D15" s="30" t="s">
        <v>56</v>
      </c>
      <c r="E15" s="24">
        <v>22</v>
      </c>
      <c r="F15" s="24">
        <v>9</v>
      </c>
      <c r="G15" s="24">
        <v>56</v>
      </c>
      <c r="H15" s="26">
        <v>18</v>
      </c>
      <c r="I15" s="24">
        <v>115</v>
      </c>
      <c r="J15" s="31">
        <v>0.59895833333333337</v>
      </c>
      <c r="K15" s="28">
        <v>192</v>
      </c>
      <c r="L15" s="157" t="s">
        <v>54</v>
      </c>
      <c r="M15" s="18"/>
      <c r="N15" s="24" t="s">
        <v>40</v>
      </c>
      <c r="O15" s="18" t="s">
        <v>58</v>
      </c>
      <c r="P15" s="23"/>
      <c r="Q15" s="24"/>
      <c r="R15" s="24"/>
      <c r="S15" s="26"/>
      <c r="T15" s="24"/>
      <c r="U15" s="24"/>
      <c r="V15" s="158"/>
      <c r="W15" s="28"/>
      <c r="X15" s="24"/>
      <c r="Y15" s="29"/>
      <c r="Z15" s="30"/>
      <c r="AA15" s="24"/>
      <c r="AB15" s="24"/>
      <c r="AC15" s="24"/>
      <c r="AD15" s="26"/>
      <c r="AE15" s="24"/>
      <c r="AF15" s="31"/>
      <c r="AG15" s="28"/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59"/>
      <c r="AS15" s="160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4">
        <v>2006</v>
      </c>
      <c r="C16" s="29" t="s">
        <v>58</v>
      </c>
      <c r="D16" s="30" t="s">
        <v>56</v>
      </c>
      <c r="E16" s="24">
        <v>22</v>
      </c>
      <c r="F16" s="24">
        <v>3</v>
      </c>
      <c r="G16" s="24">
        <v>29</v>
      </c>
      <c r="H16" s="26">
        <v>13</v>
      </c>
      <c r="I16" s="24">
        <v>99</v>
      </c>
      <c r="J16" s="31">
        <v>0.60365853658536583</v>
      </c>
      <c r="K16" s="28">
        <v>164</v>
      </c>
      <c r="L16" s="157"/>
      <c r="M16" s="18"/>
      <c r="N16" s="18"/>
      <c r="O16" s="18"/>
      <c r="P16" s="23"/>
      <c r="Q16" s="24"/>
      <c r="R16" s="24"/>
      <c r="S16" s="26"/>
      <c r="T16" s="24"/>
      <c r="U16" s="24"/>
      <c r="V16" s="158"/>
      <c r="W16" s="28"/>
      <c r="X16" s="24"/>
      <c r="Y16" s="29"/>
      <c r="Z16" s="30"/>
      <c r="AA16" s="24"/>
      <c r="AB16" s="24"/>
      <c r="AC16" s="24"/>
      <c r="AD16" s="26"/>
      <c r="AE16" s="24"/>
      <c r="AF16" s="31"/>
      <c r="AG16" s="28"/>
      <c r="AH16" s="18"/>
      <c r="AI16" s="18"/>
      <c r="AJ16" s="18"/>
      <c r="AK16" s="18"/>
      <c r="AL16" s="23"/>
      <c r="AM16" s="24"/>
      <c r="AN16" s="24"/>
      <c r="AO16" s="24"/>
      <c r="AP16" s="24"/>
      <c r="AQ16" s="24"/>
      <c r="AR16" s="159"/>
      <c r="AS16" s="160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4">
        <v>2007</v>
      </c>
      <c r="C17" s="29" t="s">
        <v>37</v>
      </c>
      <c r="D17" s="30" t="s">
        <v>56</v>
      </c>
      <c r="E17" s="24">
        <v>20</v>
      </c>
      <c r="F17" s="24">
        <v>2</v>
      </c>
      <c r="G17" s="24">
        <v>28</v>
      </c>
      <c r="H17" s="26">
        <v>12</v>
      </c>
      <c r="I17" s="24">
        <v>87</v>
      </c>
      <c r="J17" s="31">
        <v>0.57236842105263153</v>
      </c>
      <c r="K17" s="28">
        <v>152</v>
      </c>
      <c r="L17" s="157"/>
      <c r="M17" s="18"/>
      <c r="N17" s="18"/>
      <c r="O17" s="18"/>
      <c r="P17" s="23"/>
      <c r="Q17" s="24">
        <v>3</v>
      </c>
      <c r="R17" s="24">
        <v>0</v>
      </c>
      <c r="S17" s="26">
        <v>4</v>
      </c>
      <c r="T17" s="24">
        <v>1</v>
      </c>
      <c r="U17" s="24">
        <v>13</v>
      </c>
      <c r="V17" s="158">
        <v>0.56499999999999995</v>
      </c>
      <c r="W17" s="28">
        <v>23</v>
      </c>
      <c r="X17" s="24"/>
      <c r="Y17" s="29"/>
      <c r="Z17" s="30"/>
      <c r="AA17" s="24"/>
      <c r="AB17" s="24"/>
      <c r="AC17" s="24"/>
      <c r="AD17" s="26"/>
      <c r="AE17" s="24"/>
      <c r="AF17" s="31"/>
      <c r="AG17" s="28"/>
      <c r="AH17" s="18"/>
      <c r="AI17" s="18"/>
      <c r="AJ17" s="18"/>
      <c r="AK17" s="18"/>
      <c r="AL17" s="23"/>
      <c r="AM17" s="24"/>
      <c r="AN17" s="24"/>
      <c r="AO17" s="24"/>
      <c r="AP17" s="24"/>
      <c r="AQ17" s="24"/>
      <c r="AR17" s="159"/>
      <c r="AS17" s="160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4">
        <v>2008</v>
      </c>
      <c r="C18" s="29" t="s">
        <v>53</v>
      </c>
      <c r="D18" s="30" t="s">
        <v>60</v>
      </c>
      <c r="E18" s="24">
        <v>20</v>
      </c>
      <c r="F18" s="24">
        <v>1</v>
      </c>
      <c r="G18" s="24">
        <v>31</v>
      </c>
      <c r="H18" s="26">
        <v>5</v>
      </c>
      <c r="I18" s="24">
        <v>64</v>
      </c>
      <c r="J18" s="31">
        <v>0.47799999999999998</v>
      </c>
      <c r="K18" s="28">
        <v>134</v>
      </c>
      <c r="L18" s="157" t="s">
        <v>53</v>
      </c>
      <c r="M18" s="18"/>
      <c r="N18" s="18"/>
      <c r="O18" s="18"/>
      <c r="P18" s="23"/>
      <c r="Q18" s="24"/>
      <c r="R18" s="24"/>
      <c r="S18" s="26"/>
      <c r="T18" s="24"/>
      <c r="U18" s="24"/>
      <c r="V18" s="158"/>
      <c r="W18" s="28"/>
      <c r="X18" s="24"/>
      <c r="Y18" s="29"/>
      <c r="Z18" s="30"/>
      <c r="AA18" s="24"/>
      <c r="AB18" s="24"/>
      <c r="AC18" s="24"/>
      <c r="AD18" s="26"/>
      <c r="AE18" s="24"/>
      <c r="AF18" s="31"/>
      <c r="AG18" s="28"/>
      <c r="AH18" s="18"/>
      <c r="AI18" s="18"/>
      <c r="AJ18" s="18"/>
      <c r="AK18" s="18"/>
      <c r="AL18" s="23"/>
      <c r="AM18" s="24"/>
      <c r="AN18" s="24"/>
      <c r="AO18" s="24"/>
      <c r="AP18" s="24"/>
      <c r="AQ18" s="24"/>
      <c r="AR18" s="159"/>
      <c r="AS18" s="160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4"/>
      <c r="C19" s="29"/>
      <c r="D19" s="30"/>
      <c r="E19" s="24"/>
      <c r="F19" s="24"/>
      <c r="G19" s="24"/>
      <c r="H19" s="26"/>
      <c r="I19" s="24"/>
      <c r="J19" s="31"/>
      <c r="K19" s="28"/>
      <c r="L19" s="157"/>
      <c r="M19" s="18"/>
      <c r="N19" s="18"/>
      <c r="O19" s="18"/>
      <c r="P19" s="23"/>
      <c r="Q19" s="24"/>
      <c r="R19" s="24"/>
      <c r="S19" s="26"/>
      <c r="T19" s="24"/>
      <c r="U19" s="24"/>
      <c r="V19" s="158"/>
      <c r="W19" s="28"/>
      <c r="X19" s="24"/>
      <c r="Y19" s="29"/>
      <c r="Z19" s="30"/>
      <c r="AA19" s="24"/>
      <c r="AB19" s="24"/>
      <c r="AC19" s="24"/>
      <c r="AD19" s="26"/>
      <c r="AE19" s="24"/>
      <c r="AF19" s="31"/>
      <c r="AG19" s="28"/>
      <c r="AH19" s="18"/>
      <c r="AI19" s="18"/>
      <c r="AJ19" s="18"/>
      <c r="AK19" s="18"/>
      <c r="AL19" s="23"/>
      <c r="AM19" s="24"/>
      <c r="AN19" s="24"/>
      <c r="AO19" s="24"/>
      <c r="AP19" s="24"/>
      <c r="AQ19" s="24"/>
      <c r="AR19" s="159"/>
      <c r="AS19" s="160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4"/>
      <c r="C20" s="29"/>
      <c r="D20" s="30"/>
      <c r="E20" s="24"/>
      <c r="F20" s="24"/>
      <c r="G20" s="24"/>
      <c r="H20" s="26"/>
      <c r="I20" s="24"/>
      <c r="J20" s="31"/>
      <c r="K20" s="28"/>
      <c r="L20" s="157"/>
      <c r="M20" s="18"/>
      <c r="N20" s="18"/>
      <c r="O20" s="18"/>
      <c r="P20" s="23"/>
      <c r="Q20" s="24"/>
      <c r="R20" s="24"/>
      <c r="S20" s="26"/>
      <c r="T20" s="24"/>
      <c r="U20" s="24"/>
      <c r="V20" s="158"/>
      <c r="W20" s="28"/>
      <c r="X20" s="24">
        <v>2012</v>
      </c>
      <c r="Y20" s="24" t="s">
        <v>58</v>
      </c>
      <c r="Z20" s="30" t="s">
        <v>56</v>
      </c>
      <c r="AA20" s="24">
        <v>14</v>
      </c>
      <c r="AB20" s="24">
        <v>1</v>
      </c>
      <c r="AC20" s="24">
        <v>25</v>
      </c>
      <c r="AD20" s="24">
        <v>4</v>
      </c>
      <c r="AE20" s="24">
        <v>51</v>
      </c>
      <c r="AF20" s="27">
        <v>0.5151</v>
      </c>
      <c r="AG20" s="178">
        <v>99</v>
      </c>
      <c r="AH20" s="18"/>
      <c r="AI20" s="18"/>
      <c r="AJ20" s="18"/>
      <c r="AK20" s="18"/>
      <c r="AL20" s="23"/>
      <c r="AM20" s="24"/>
      <c r="AN20" s="24"/>
      <c r="AO20" s="24"/>
      <c r="AP20" s="24"/>
      <c r="AQ20" s="24"/>
      <c r="AR20" s="159"/>
      <c r="AS20" s="160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89" t="s">
        <v>120</v>
      </c>
      <c r="C21" s="88"/>
      <c r="D21" s="87"/>
      <c r="E21" s="86">
        <f>SUM(E4:E20)</f>
        <v>234</v>
      </c>
      <c r="F21" s="86">
        <f>SUM(F4:F20)</f>
        <v>37</v>
      </c>
      <c r="G21" s="86">
        <f>SUM(G4:G20)</f>
        <v>408</v>
      </c>
      <c r="H21" s="86">
        <f>SUM(H4:H20)</f>
        <v>132</v>
      </c>
      <c r="I21" s="86">
        <f>SUM(I4:I20)</f>
        <v>984</v>
      </c>
      <c r="J21" s="161">
        <v>0</v>
      </c>
      <c r="K21" s="110">
        <f>SUM(K4:K20)</f>
        <v>1226</v>
      </c>
      <c r="L21" s="21"/>
      <c r="M21" s="19"/>
      <c r="N21" s="162"/>
      <c r="O21" s="163"/>
      <c r="P21" s="23"/>
      <c r="Q21" s="86">
        <f>SUM(Q4:Q20)</f>
        <v>3</v>
      </c>
      <c r="R21" s="86">
        <f>SUM(R4:R20)</f>
        <v>0</v>
      </c>
      <c r="S21" s="86">
        <f>SUM(S4:S20)</f>
        <v>4</v>
      </c>
      <c r="T21" s="86">
        <f>SUM(T4:T20)</f>
        <v>1</v>
      </c>
      <c r="U21" s="86">
        <f>SUM(U4:U20)</f>
        <v>13</v>
      </c>
      <c r="V21" s="161">
        <f>PRODUCT(U21/W21)</f>
        <v>0.56521739130434778</v>
      </c>
      <c r="W21" s="110">
        <f>SUM(W4:W20)</f>
        <v>23</v>
      </c>
      <c r="X21" s="16" t="s">
        <v>120</v>
      </c>
      <c r="Y21" s="17"/>
      <c r="Z21" s="15"/>
      <c r="AA21" s="86">
        <f>SUM(AA4:AA20)</f>
        <v>67</v>
      </c>
      <c r="AB21" s="86">
        <f>SUM(AB4:AB20)</f>
        <v>15</v>
      </c>
      <c r="AC21" s="86">
        <f>SUM(AC4:AC20)</f>
        <v>121</v>
      </c>
      <c r="AD21" s="86">
        <f>SUM(AD4:AD20)</f>
        <v>61</v>
      </c>
      <c r="AE21" s="86">
        <f>SUM(AE4:AE20)</f>
        <v>237</v>
      </c>
      <c r="AF21" s="161">
        <f>PRODUCT(AE21/AG21)</f>
        <v>0.63881401617250677</v>
      </c>
      <c r="AG21" s="110">
        <f>SUM(AG4:AG20)</f>
        <v>371</v>
      </c>
      <c r="AH21" s="21"/>
      <c r="AI21" s="19"/>
      <c r="AJ21" s="162"/>
      <c r="AK21" s="163"/>
      <c r="AL21" s="23"/>
      <c r="AM21" s="86">
        <f>SUM(AM4:AM20)</f>
        <v>9</v>
      </c>
      <c r="AN21" s="86">
        <f>SUM(AN4:AN20)</f>
        <v>1</v>
      </c>
      <c r="AO21" s="86">
        <f>SUM(AO4:AO20)</f>
        <v>19</v>
      </c>
      <c r="AP21" s="86">
        <f>SUM(AP4:AP20)</f>
        <v>12</v>
      </c>
      <c r="AQ21" s="86">
        <f>SUM(AQ4:AQ20)</f>
        <v>52</v>
      </c>
      <c r="AR21" s="161">
        <f>PRODUCT(AQ21/AS21)</f>
        <v>0.68421052631578949</v>
      </c>
      <c r="AS21" s="156">
        <f>SUM(AS4:AS20)</f>
        <v>76</v>
      </c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6"/>
      <c r="K22" s="28"/>
      <c r="L22" s="23"/>
      <c r="M22" s="23"/>
      <c r="N22" s="23"/>
      <c r="O22" s="23"/>
      <c r="P22" s="45"/>
      <c r="Q22" s="45"/>
      <c r="R22" s="48"/>
      <c r="S22" s="45"/>
      <c r="T22" s="45"/>
      <c r="U22" s="23"/>
      <c r="V22" s="23"/>
      <c r="W22" s="28"/>
      <c r="X22" s="45"/>
      <c r="Y22" s="45"/>
      <c r="Z22" s="45"/>
      <c r="AA22" s="45"/>
      <c r="AB22" s="45"/>
      <c r="AC22" s="45"/>
      <c r="AD22" s="45"/>
      <c r="AE22" s="45"/>
      <c r="AF22" s="46"/>
      <c r="AG22" s="28"/>
      <c r="AH22" s="23"/>
      <c r="AI22" s="23"/>
      <c r="AJ22" s="23"/>
      <c r="AK22" s="23"/>
      <c r="AL22" s="45"/>
      <c r="AM22" s="45"/>
      <c r="AN22" s="48"/>
      <c r="AO22" s="45"/>
      <c r="AP22" s="45"/>
      <c r="AQ22" s="23"/>
      <c r="AR22" s="23"/>
      <c r="AS22" s="28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64" t="s">
        <v>121</v>
      </c>
      <c r="C23" s="165"/>
      <c r="D23" s="166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18" t="s">
        <v>22</v>
      </c>
      <c r="K23" s="23"/>
      <c r="L23" s="18" t="s">
        <v>27</v>
      </c>
      <c r="M23" s="18" t="s">
        <v>28</v>
      </c>
      <c r="N23" s="18" t="s">
        <v>122</v>
      </c>
      <c r="O23" s="18" t="s">
        <v>123</v>
      </c>
      <c r="Q23" s="48"/>
      <c r="R23" s="48" t="s">
        <v>61</v>
      </c>
      <c r="S23" s="48"/>
      <c r="T23" s="45" t="s">
        <v>62</v>
      </c>
      <c r="U23" s="23"/>
      <c r="V23" s="28"/>
      <c r="W23" s="28"/>
      <c r="X23" s="167"/>
      <c r="Y23" s="167"/>
      <c r="Z23" s="167"/>
      <c r="AA23" s="167"/>
      <c r="AB23" s="167"/>
      <c r="AC23" s="48"/>
      <c r="AD23" s="48"/>
      <c r="AE23" s="48"/>
      <c r="AF23" s="45"/>
      <c r="AG23" s="45"/>
      <c r="AH23" s="45"/>
      <c r="AI23" s="45"/>
      <c r="AJ23" s="45"/>
      <c r="AK23" s="45"/>
      <c r="AM23" s="28"/>
      <c r="AN23" s="167"/>
      <c r="AO23" s="167"/>
      <c r="AP23" s="167"/>
      <c r="AQ23" s="167"/>
      <c r="AR23" s="167"/>
      <c r="AS23" s="167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50" t="s">
        <v>12</v>
      </c>
      <c r="C24" s="12"/>
      <c r="D24" s="52"/>
      <c r="E24" s="168">
        <v>87</v>
      </c>
      <c r="F24" s="168">
        <v>4</v>
      </c>
      <c r="G24" s="168">
        <v>61</v>
      </c>
      <c r="H24" s="168">
        <v>23</v>
      </c>
      <c r="I24" s="168">
        <v>172</v>
      </c>
      <c r="J24" s="169">
        <v>0.41099999999999998</v>
      </c>
      <c r="K24" s="45">
        <f>PRODUCT(I24/J24)</f>
        <v>418.49148418491484</v>
      </c>
      <c r="L24" s="170">
        <f>PRODUCT((F24+G24)/E24)</f>
        <v>0.74712643678160917</v>
      </c>
      <c r="M24" s="170">
        <f>PRODUCT(H24/E24)</f>
        <v>0.26436781609195403</v>
      </c>
      <c r="N24" s="170">
        <f>PRODUCT((F24+G24+H24)/E24)</f>
        <v>1.0114942528735633</v>
      </c>
      <c r="O24" s="170">
        <f>PRODUCT(I24/E24)</f>
        <v>1.9770114942528736</v>
      </c>
      <c r="Q24" s="48"/>
      <c r="R24" s="48"/>
      <c r="S24" s="48"/>
      <c r="T24" s="45" t="s">
        <v>63</v>
      </c>
      <c r="U24" s="45"/>
      <c r="V24" s="45"/>
      <c r="W24" s="45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8"/>
      <c r="AO24" s="48"/>
      <c r="AP24" s="48"/>
      <c r="AQ24" s="48"/>
      <c r="AR24" s="48"/>
      <c r="AS24" s="48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171" t="s">
        <v>71</v>
      </c>
      <c r="C25" s="172"/>
      <c r="D25" s="173"/>
      <c r="E25" s="168">
        <f>PRODUCT(E21+Q21)</f>
        <v>237</v>
      </c>
      <c r="F25" s="168">
        <f>PRODUCT(F21+R21)</f>
        <v>37</v>
      </c>
      <c r="G25" s="168">
        <f>PRODUCT(G21+S21)</f>
        <v>412</v>
      </c>
      <c r="H25" s="168">
        <f>PRODUCT(H21+T21)</f>
        <v>133</v>
      </c>
      <c r="I25" s="168">
        <f>PRODUCT(I21+U21)</f>
        <v>997</v>
      </c>
      <c r="J25" s="169"/>
      <c r="K25" s="45">
        <f>PRODUCT(K21+W21)</f>
        <v>1249</v>
      </c>
      <c r="L25" s="170">
        <f>PRODUCT((F25+G25)/E25)</f>
        <v>1.8945147679324894</v>
      </c>
      <c r="M25" s="170">
        <f>PRODUCT(H25/E25)</f>
        <v>0.56118143459915615</v>
      </c>
      <c r="N25" s="170">
        <f>PRODUCT((F25+G25+H25)/E25)</f>
        <v>2.4556962025316458</v>
      </c>
      <c r="O25" s="170">
        <f>PRODUCT(I25/E25)</f>
        <v>4.2067510548523206</v>
      </c>
      <c r="Q25" s="48"/>
      <c r="R25" s="48"/>
      <c r="S25" s="48"/>
      <c r="T25" s="45" t="s">
        <v>66</v>
      </c>
      <c r="U25" s="45"/>
      <c r="V25" s="45"/>
      <c r="W25" s="45"/>
      <c r="X25" s="45"/>
      <c r="Y25" s="45"/>
      <c r="Z25" s="45"/>
      <c r="AA25" s="45"/>
      <c r="AB25" s="45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41" t="s">
        <v>118</v>
      </c>
      <c r="C26" s="174"/>
      <c r="D26" s="42"/>
      <c r="E26" s="168">
        <f>PRODUCT(AA21+AM21)</f>
        <v>76</v>
      </c>
      <c r="F26" s="168">
        <f>PRODUCT(AB21+AN21)</f>
        <v>16</v>
      </c>
      <c r="G26" s="168">
        <f>PRODUCT(AC21+AO21)</f>
        <v>140</v>
      </c>
      <c r="H26" s="168">
        <f>PRODUCT(AD21+AP21)</f>
        <v>73</v>
      </c>
      <c r="I26" s="168">
        <f>PRODUCT(AE21+AQ21)</f>
        <v>289</v>
      </c>
      <c r="J26" s="169">
        <f>PRODUCT(I26/K26)</f>
        <v>0.6465324384787472</v>
      </c>
      <c r="K26" s="23">
        <f>PRODUCT(AG21+AS21)</f>
        <v>447</v>
      </c>
      <c r="L26" s="170">
        <f>PRODUCT((F26+G26)/E26)</f>
        <v>2.0526315789473686</v>
      </c>
      <c r="M26" s="170">
        <f>PRODUCT(H26/E26)</f>
        <v>0.96052631578947367</v>
      </c>
      <c r="N26" s="170">
        <f>PRODUCT((F26+G26+H26)/E26)</f>
        <v>3.013157894736842</v>
      </c>
      <c r="O26" s="170">
        <f>PRODUCT(I26/54)</f>
        <v>5.3518518518518521</v>
      </c>
      <c r="Q26" s="48"/>
      <c r="R26" s="48"/>
      <c r="S26" s="45"/>
      <c r="T26" s="45" t="s">
        <v>67</v>
      </c>
      <c r="U26" s="23"/>
      <c r="V26" s="23"/>
      <c r="W26" s="45"/>
      <c r="X26" s="45"/>
      <c r="Y26" s="45"/>
      <c r="Z26" s="45"/>
      <c r="AA26" s="45"/>
      <c r="AB26" s="45"/>
      <c r="AC26" s="48"/>
      <c r="AD26" s="48"/>
      <c r="AE26" s="48"/>
      <c r="AF26" s="48"/>
      <c r="AG26" s="48"/>
      <c r="AH26" s="48"/>
      <c r="AI26" s="48"/>
      <c r="AJ26" s="48"/>
      <c r="AK26" s="45"/>
      <c r="AL26" s="23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175" t="s">
        <v>120</v>
      </c>
      <c r="C27" s="176"/>
      <c r="D27" s="177"/>
      <c r="E27" s="168">
        <f>SUM(E24:E26)</f>
        <v>400</v>
      </c>
      <c r="F27" s="168">
        <f t="shared" ref="F27:I27" si="0">SUM(F24:F26)</f>
        <v>57</v>
      </c>
      <c r="G27" s="168">
        <f t="shared" si="0"/>
        <v>613</v>
      </c>
      <c r="H27" s="168">
        <f t="shared" si="0"/>
        <v>229</v>
      </c>
      <c r="I27" s="168">
        <f t="shared" si="0"/>
        <v>1458</v>
      </c>
      <c r="J27" s="169"/>
      <c r="K27" s="45">
        <f>SUM(K24:K26)</f>
        <v>2114.491484184915</v>
      </c>
      <c r="L27" s="170">
        <f>PRODUCT((F27+G27)/E27)</f>
        <v>1.675</v>
      </c>
      <c r="M27" s="170">
        <f>PRODUCT(H27/E27)</f>
        <v>0.57250000000000001</v>
      </c>
      <c r="N27" s="170">
        <f>PRODUCT((F27+G27+H27)/E27)</f>
        <v>2.2475000000000001</v>
      </c>
      <c r="O27" s="170">
        <f>PRODUCT(I27/378)</f>
        <v>3.8571428571428572</v>
      </c>
      <c r="Q27" s="23"/>
      <c r="R27" s="23"/>
      <c r="S27" s="23"/>
      <c r="T27" s="45" t="s">
        <v>64</v>
      </c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23"/>
      <c r="F28" s="23"/>
      <c r="G28" s="23"/>
      <c r="H28" s="23"/>
      <c r="I28" s="23"/>
      <c r="J28" s="45"/>
      <c r="K28" s="45"/>
      <c r="L28" s="23"/>
      <c r="M28" s="23"/>
      <c r="N28" s="23"/>
      <c r="O28" s="23"/>
      <c r="P28" s="45"/>
      <c r="Q28" s="45"/>
      <c r="R28" s="45"/>
      <c r="S28" s="45"/>
      <c r="T28" s="45" t="s">
        <v>65</v>
      </c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105" t="s">
        <v>124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105" t="s">
        <v>68</v>
      </c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8"/>
      <c r="AH178" s="48"/>
      <c r="AI178" s="48"/>
      <c r="AJ178" s="48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8"/>
      <c r="AH179" s="48"/>
      <c r="AI179" s="48"/>
      <c r="AJ179" s="48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8"/>
      <c r="AH180" s="48"/>
      <c r="AI180" s="48"/>
      <c r="AJ180" s="48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8"/>
      <c r="AH181" s="48"/>
      <c r="AI181" s="48"/>
      <c r="AJ181" s="48"/>
      <c r="AK181" s="45"/>
      <c r="AL181" s="23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8"/>
      <c r="AH182" s="48"/>
      <c r="AI182" s="48"/>
      <c r="AJ182" s="48"/>
      <c r="AK182" s="45"/>
      <c r="AL182" s="23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3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3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3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5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5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5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5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23"/>
      <c r="AL192" s="23"/>
    </row>
    <row r="193" spans="12:38" x14ac:dyDescent="0.25"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</row>
    <row r="194" spans="12:38" x14ac:dyDescent="0.25"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</row>
    <row r="195" spans="12:38" x14ac:dyDescent="0.25"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ht="14.25" x14ac:dyDescent="0.2">
      <c r="L221"/>
      <c r="M221"/>
      <c r="N221"/>
      <c r="O221"/>
      <c r="P221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ht="14.25" x14ac:dyDescent="0.2">
      <c r="L222"/>
      <c r="M222"/>
      <c r="N222"/>
      <c r="O222"/>
      <c r="P222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  <row r="223" spans="12:38" ht="14.25" x14ac:dyDescent="0.2">
      <c r="L223"/>
      <c r="M223"/>
      <c r="N223"/>
      <c r="O223"/>
      <c r="P223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/>
      <c r="AL223"/>
    </row>
    <row r="224" spans="12:38" ht="14.25" x14ac:dyDescent="0.2">
      <c r="L224"/>
      <c r="M224"/>
      <c r="N224"/>
      <c r="O224"/>
      <c r="P224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/>
      <c r="AL224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20.5703125" style="80" customWidth="1"/>
    <col min="4" max="4" width="10.5703125" style="107" customWidth="1"/>
    <col min="5" max="5" width="8" style="107" customWidth="1"/>
    <col min="6" max="6" width="0.7109375" style="28" customWidth="1"/>
    <col min="7" max="11" width="5.28515625" style="80" customWidth="1"/>
    <col min="12" max="12" width="6" style="80" customWidth="1"/>
    <col min="13" max="16" width="5.28515625" style="80" customWidth="1"/>
    <col min="17" max="21" width="6.7109375" style="148" customWidth="1"/>
    <col min="22" max="22" width="9" style="80" customWidth="1"/>
    <col min="23" max="23" width="19" style="107" customWidth="1"/>
    <col min="24" max="24" width="9.7109375" style="80" customWidth="1"/>
    <col min="25" max="30" width="9.140625" style="90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4" t="s">
        <v>93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0"/>
      <c r="R1" s="140"/>
      <c r="S1" s="140"/>
      <c r="T1" s="140"/>
      <c r="U1" s="140"/>
      <c r="V1" s="85"/>
      <c r="W1" s="91"/>
      <c r="X1" s="35"/>
      <c r="Y1" s="92"/>
      <c r="Z1" s="92"/>
      <c r="AA1" s="92"/>
      <c r="AB1" s="92"/>
      <c r="AC1" s="92"/>
      <c r="AD1" s="92"/>
    </row>
    <row r="2" spans="1:32" x14ac:dyDescent="0.25">
      <c r="A2" s="1"/>
      <c r="B2" s="10" t="s">
        <v>34</v>
      </c>
      <c r="C2" s="5" t="s">
        <v>69</v>
      </c>
      <c r="D2" s="93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141"/>
      <c r="R2" s="141"/>
      <c r="S2" s="141"/>
      <c r="T2" s="141"/>
      <c r="U2" s="141"/>
      <c r="V2" s="11"/>
      <c r="W2" s="93"/>
      <c r="X2" s="26"/>
      <c r="Y2" s="92"/>
      <c r="Z2" s="92"/>
      <c r="AA2" s="92"/>
      <c r="AB2" s="92"/>
      <c r="AC2" s="92"/>
      <c r="AD2" s="92"/>
    </row>
    <row r="3" spans="1:32" x14ac:dyDescent="0.25">
      <c r="A3" s="1"/>
      <c r="B3" s="21" t="s">
        <v>72</v>
      </c>
      <c r="C3" s="21" t="s">
        <v>73</v>
      </c>
      <c r="D3" s="89" t="s">
        <v>74</v>
      </c>
      <c r="E3" s="95" t="s">
        <v>1</v>
      </c>
      <c r="F3" s="23"/>
      <c r="G3" s="86" t="s">
        <v>75</v>
      </c>
      <c r="H3" s="87" t="s">
        <v>76</v>
      </c>
      <c r="I3" s="87" t="s">
        <v>32</v>
      </c>
      <c r="J3" s="17" t="s">
        <v>77</v>
      </c>
      <c r="K3" s="88" t="s">
        <v>78</v>
      </c>
      <c r="L3" s="88" t="s">
        <v>79</v>
      </c>
      <c r="M3" s="86" t="s">
        <v>80</v>
      </c>
      <c r="N3" s="86" t="s">
        <v>31</v>
      </c>
      <c r="O3" s="87" t="s">
        <v>81</v>
      </c>
      <c r="P3" s="86" t="s">
        <v>76</v>
      </c>
      <c r="Q3" s="142" t="s">
        <v>17</v>
      </c>
      <c r="R3" s="142">
        <v>1</v>
      </c>
      <c r="S3" s="142">
        <v>2</v>
      </c>
      <c r="T3" s="142">
        <v>3</v>
      </c>
      <c r="U3" s="142" t="s">
        <v>82</v>
      </c>
      <c r="V3" s="17" t="s">
        <v>22</v>
      </c>
      <c r="W3" s="16" t="s">
        <v>83</v>
      </c>
      <c r="X3" s="16" t="s">
        <v>84</v>
      </c>
      <c r="Y3" s="92"/>
      <c r="Z3" s="92"/>
      <c r="AA3" s="92"/>
      <c r="AB3" s="92"/>
      <c r="AC3" s="92"/>
      <c r="AD3" s="92"/>
    </row>
    <row r="4" spans="1:32" x14ac:dyDescent="0.25">
      <c r="A4" s="9"/>
      <c r="B4" s="108" t="s">
        <v>90</v>
      </c>
      <c r="C4" s="109" t="s">
        <v>91</v>
      </c>
      <c r="D4" s="98" t="s">
        <v>87</v>
      </c>
      <c r="E4" s="115" t="s">
        <v>36</v>
      </c>
      <c r="F4" s="116"/>
      <c r="G4" s="111">
        <v>1</v>
      </c>
      <c r="H4" s="112"/>
      <c r="I4" s="111"/>
      <c r="J4" s="102" t="s">
        <v>94</v>
      </c>
      <c r="K4" s="102">
        <v>8</v>
      </c>
      <c r="L4" s="102"/>
      <c r="M4" s="102">
        <v>1</v>
      </c>
      <c r="N4" s="111"/>
      <c r="O4" s="112"/>
      <c r="P4" s="111"/>
      <c r="Q4" s="143" t="s">
        <v>108</v>
      </c>
      <c r="R4" s="143" t="s">
        <v>106</v>
      </c>
      <c r="S4" s="143" t="s">
        <v>106</v>
      </c>
      <c r="T4" s="143" t="s">
        <v>107</v>
      </c>
      <c r="U4" s="143"/>
      <c r="V4" s="113">
        <v>0</v>
      </c>
      <c r="W4" s="108" t="s">
        <v>92</v>
      </c>
      <c r="X4" s="111">
        <v>2124</v>
      </c>
      <c r="Y4" s="92"/>
      <c r="Z4" s="92"/>
      <c r="AA4" s="92"/>
      <c r="AB4" s="92"/>
      <c r="AC4" s="92"/>
      <c r="AD4" s="92"/>
    </row>
    <row r="5" spans="1:32" x14ac:dyDescent="0.25">
      <c r="A5" s="9"/>
      <c r="B5" s="96" t="s">
        <v>85</v>
      </c>
      <c r="C5" s="97" t="s">
        <v>86</v>
      </c>
      <c r="D5" s="98" t="s">
        <v>87</v>
      </c>
      <c r="E5" s="115" t="s">
        <v>36</v>
      </c>
      <c r="F5" s="110"/>
      <c r="G5" s="111">
        <v>1</v>
      </c>
      <c r="H5" s="100"/>
      <c r="I5" s="99"/>
      <c r="J5" s="101" t="s">
        <v>94</v>
      </c>
      <c r="K5" s="101">
        <v>9</v>
      </c>
      <c r="L5" s="102"/>
      <c r="M5" s="101">
        <v>1</v>
      </c>
      <c r="N5" s="99"/>
      <c r="O5" s="100">
        <v>1</v>
      </c>
      <c r="P5" s="100"/>
      <c r="Q5" s="144" t="s">
        <v>109</v>
      </c>
      <c r="R5" s="144"/>
      <c r="S5" s="144" t="s">
        <v>107</v>
      </c>
      <c r="T5" s="144"/>
      <c r="U5" s="144" t="s">
        <v>105</v>
      </c>
      <c r="V5" s="103">
        <v>0.25</v>
      </c>
      <c r="W5" s="97" t="s">
        <v>88</v>
      </c>
      <c r="X5" s="104" t="s">
        <v>89</v>
      </c>
      <c r="Y5" s="92"/>
      <c r="Z5" s="92"/>
      <c r="AA5" s="92"/>
      <c r="AB5" s="92"/>
      <c r="AC5" s="92"/>
      <c r="AD5" s="92"/>
    </row>
    <row r="6" spans="1:32" s="22" customFormat="1" ht="15" customHeight="1" x14ac:dyDescent="0.2">
      <c r="A6" s="1"/>
      <c r="B6" s="125" t="s">
        <v>7</v>
      </c>
      <c r="C6" s="126"/>
      <c r="D6" s="127"/>
      <c r="E6" s="128"/>
      <c r="F6" s="48"/>
      <c r="G6" s="129">
        <v>2</v>
      </c>
      <c r="H6" s="129"/>
      <c r="I6" s="129"/>
      <c r="J6" s="126"/>
      <c r="K6" s="126"/>
      <c r="L6" s="126"/>
      <c r="M6" s="129">
        <v>2</v>
      </c>
      <c r="N6" s="129"/>
      <c r="O6" s="129">
        <v>1</v>
      </c>
      <c r="P6" s="129"/>
      <c r="Q6" s="130" t="s">
        <v>110</v>
      </c>
      <c r="R6" s="130" t="s">
        <v>106</v>
      </c>
      <c r="S6" s="130" t="s">
        <v>111</v>
      </c>
      <c r="T6" s="130" t="s">
        <v>107</v>
      </c>
      <c r="U6" s="130" t="s">
        <v>105</v>
      </c>
      <c r="V6" s="131">
        <v>0.14299999999999999</v>
      </c>
      <c r="W6" s="132"/>
      <c r="X6" s="130"/>
      <c r="Y6" s="23"/>
      <c r="Z6" s="23"/>
      <c r="AA6" s="23"/>
      <c r="AB6" s="23"/>
      <c r="AC6" s="23"/>
      <c r="AD6" s="23"/>
      <c r="AE6" s="23"/>
      <c r="AF6" s="23"/>
    </row>
    <row r="7" spans="1:32" x14ac:dyDescent="0.25">
      <c r="A7" s="9"/>
      <c r="B7" s="133"/>
      <c r="C7" s="134"/>
      <c r="D7" s="135"/>
      <c r="E7" s="136"/>
      <c r="F7" s="137"/>
      <c r="G7" s="134"/>
      <c r="H7" s="134"/>
      <c r="I7" s="134"/>
      <c r="J7" s="138"/>
      <c r="K7" s="138"/>
      <c r="L7" s="138"/>
      <c r="M7" s="134"/>
      <c r="N7" s="134"/>
      <c r="O7" s="134"/>
      <c r="P7" s="134"/>
      <c r="Q7" s="145"/>
      <c r="R7" s="145"/>
      <c r="S7" s="145"/>
      <c r="T7" s="145"/>
      <c r="U7" s="145"/>
      <c r="V7" s="134"/>
      <c r="W7" s="135"/>
      <c r="X7" s="139"/>
      <c r="Y7" s="92"/>
      <c r="Z7" s="92"/>
      <c r="AA7" s="92"/>
      <c r="AB7" s="92"/>
      <c r="AC7" s="92"/>
      <c r="AD7" s="92"/>
    </row>
    <row r="8" spans="1:32" x14ac:dyDescent="0.25">
      <c r="A8" s="9"/>
      <c r="B8" s="105"/>
      <c r="C8" s="45"/>
      <c r="D8" s="105"/>
      <c r="E8" s="106"/>
      <c r="G8" s="45"/>
      <c r="H8" s="48"/>
      <c r="I8" s="45"/>
      <c r="J8" s="23"/>
      <c r="K8" s="23"/>
      <c r="L8" s="23"/>
      <c r="M8" s="45"/>
      <c r="N8" s="45"/>
      <c r="O8" s="45"/>
      <c r="P8" s="45"/>
      <c r="Q8" s="146"/>
      <c r="R8" s="146"/>
      <c r="S8" s="146"/>
      <c r="T8" s="146"/>
      <c r="U8" s="146"/>
      <c r="V8" s="45"/>
      <c r="W8" s="105"/>
      <c r="X8" s="45"/>
      <c r="Y8" s="92"/>
      <c r="Z8" s="92"/>
      <c r="AA8" s="92"/>
      <c r="AB8" s="92"/>
      <c r="AC8" s="92"/>
      <c r="AD8" s="92"/>
    </row>
    <row r="9" spans="1:32" x14ac:dyDescent="0.25">
      <c r="A9" s="9"/>
      <c r="B9" s="105"/>
      <c r="C9" s="45"/>
      <c r="D9" s="105"/>
      <c r="E9" s="106"/>
      <c r="G9" s="45"/>
      <c r="H9" s="48"/>
      <c r="I9" s="45"/>
      <c r="J9" s="23"/>
      <c r="K9" s="23"/>
      <c r="L9" s="23"/>
      <c r="M9" s="45"/>
      <c r="N9" s="45"/>
      <c r="O9" s="45"/>
      <c r="P9" s="45"/>
      <c r="Q9" s="146"/>
      <c r="R9" s="146"/>
      <c r="S9" s="146"/>
      <c r="T9" s="146"/>
      <c r="U9" s="146"/>
      <c r="V9" s="45"/>
      <c r="W9" s="105"/>
      <c r="X9" s="45"/>
      <c r="Y9" s="92"/>
      <c r="Z9" s="92"/>
      <c r="AA9" s="92"/>
      <c r="AB9" s="92"/>
      <c r="AC9" s="92"/>
      <c r="AD9" s="92"/>
    </row>
    <row r="10" spans="1:32" x14ac:dyDescent="0.25">
      <c r="A10" s="9"/>
      <c r="B10" s="105"/>
      <c r="C10" s="45"/>
      <c r="D10" s="105"/>
      <c r="E10" s="106"/>
      <c r="G10" s="45"/>
      <c r="H10" s="48"/>
      <c r="I10" s="45"/>
      <c r="J10" s="23"/>
      <c r="K10" s="23"/>
      <c r="L10" s="23"/>
      <c r="M10" s="45"/>
      <c r="N10" s="45"/>
      <c r="O10" s="45"/>
      <c r="P10" s="45"/>
      <c r="Q10" s="146"/>
      <c r="R10" s="146"/>
      <c r="S10" s="146"/>
      <c r="T10" s="146"/>
      <c r="U10" s="146"/>
      <c r="V10" s="45"/>
      <c r="W10" s="105"/>
      <c r="X10" s="45"/>
      <c r="Y10" s="92"/>
      <c r="Z10" s="92"/>
      <c r="AA10" s="92"/>
      <c r="AB10" s="92"/>
      <c r="AC10" s="92"/>
      <c r="AD10" s="92"/>
    </row>
    <row r="11" spans="1:32" x14ac:dyDescent="0.25">
      <c r="A11" s="9"/>
      <c r="B11" s="105"/>
      <c r="C11" s="45"/>
      <c r="D11" s="105"/>
      <c r="E11" s="106"/>
      <c r="G11" s="45"/>
      <c r="H11" s="48"/>
      <c r="I11" s="45"/>
      <c r="J11" s="23"/>
      <c r="K11" s="23"/>
      <c r="L11" s="23"/>
      <c r="M11" s="45"/>
      <c r="N11" s="45"/>
      <c r="O11" s="45"/>
      <c r="P11" s="45"/>
      <c r="Q11" s="146"/>
      <c r="R11" s="146"/>
      <c r="S11" s="146"/>
      <c r="T11" s="146"/>
      <c r="U11" s="146"/>
      <c r="V11" s="45"/>
      <c r="W11" s="105"/>
      <c r="X11" s="45"/>
      <c r="Y11" s="92"/>
      <c r="Z11" s="92"/>
      <c r="AA11" s="92"/>
      <c r="AB11" s="92"/>
      <c r="AC11" s="92"/>
      <c r="AD11" s="92"/>
    </row>
    <row r="12" spans="1:32" x14ac:dyDescent="0.25">
      <c r="A12" s="9"/>
      <c r="B12" s="105"/>
      <c r="C12" s="45"/>
      <c r="D12" s="105"/>
      <c r="E12" s="106"/>
      <c r="G12" s="45"/>
      <c r="H12" s="48"/>
      <c r="I12" s="45"/>
      <c r="J12" s="23"/>
      <c r="K12" s="23"/>
      <c r="L12" s="23"/>
      <c r="M12" s="45"/>
      <c r="N12" s="45"/>
      <c r="O12" s="45"/>
      <c r="P12" s="45"/>
      <c r="Q12" s="146"/>
      <c r="R12" s="146"/>
      <c r="S12" s="146"/>
      <c r="T12" s="146"/>
      <c r="U12" s="146"/>
      <c r="V12" s="45"/>
      <c r="W12" s="105"/>
      <c r="X12" s="45"/>
      <c r="Y12" s="92"/>
      <c r="Z12" s="92"/>
      <c r="AA12" s="92"/>
      <c r="AB12" s="92"/>
      <c r="AC12" s="92"/>
      <c r="AD12" s="92"/>
    </row>
    <row r="13" spans="1:32" x14ac:dyDescent="0.25">
      <c r="A13" s="9"/>
      <c r="B13" s="105"/>
      <c r="C13" s="45"/>
      <c r="D13" s="105"/>
      <c r="E13" s="106"/>
      <c r="G13" s="45"/>
      <c r="H13" s="48"/>
      <c r="I13" s="45"/>
      <c r="J13" s="23"/>
      <c r="K13" s="23"/>
      <c r="L13" s="23"/>
      <c r="M13" s="45"/>
      <c r="N13" s="45"/>
      <c r="O13" s="45"/>
      <c r="P13" s="45"/>
      <c r="Q13" s="146"/>
      <c r="R13" s="146"/>
      <c r="S13" s="146"/>
      <c r="T13" s="146"/>
      <c r="U13" s="146"/>
      <c r="V13" s="45"/>
      <c r="W13" s="105"/>
      <c r="X13" s="45"/>
      <c r="Y13" s="92"/>
      <c r="Z13" s="92"/>
      <c r="AA13" s="92"/>
      <c r="AB13" s="92"/>
      <c r="AC13" s="92"/>
      <c r="AD13" s="92"/>
    </row>
    <row r="14" spans="1:32" x14ac:dyDescent="0.25">
      <c r="A14" s="9"/>
      <c r="B14" s="105"/>
      <c r="C14" s="45"/>
      <c r="D14" s="105"/>
      <c r="E14" s="106"/>
      <c r="G14" s="45"/>
      <c r="H14" s="48"/>
      <c r="I14" s="45"/>
      <c r="J14" s="23"/>
      <c r="K14" s="23"/>
      <c r="L14" s="23"/>
      <c r="M14" s="45"/>
      <c r="N14" s="45"/>
      <c r="O14" s="45"/>
      <c r="P14" s="45"/>
      <c r="Q14" s="146"/>
      <c r="R14" s="146"/>
      <c r="S14" s="146"/>
      <c r="T14" s="146"/>
      <c r="U14" s="146"/>
      <c r="V14" s="45"/>
      <c r="W14" s="105"/>
      <c r="X14" s="45"/>
      <c r="Y14" s="92"/>
      <c r="Z14" s="92"/>
      <c r="AA14" s="92"/>
      <c r="AB14" s="92"/>
      <c r="AC14" s="92"/>
      <c r="AD14" s="92"/>
    </row>
    <row r="15" spans="1:32" x14ac:dyDescent="0.25">
      <c r="A15" s="9"/>
      <c r="B15" s="105"/>
      <c r="C15" s="45"/>
      <c r="D15" s="105"/>
      <c r="E15" s="106"/>
      <c r="G15" s="45"/>
      <c r="H15" s="48"/>
      <c r="I15" s="45"/>
      <c r="J15" s="23"/>
      <c r="K15" s="23"/>
      <c r="L15" s="23"/>
      <c r="M15" s="45"/>
      <c r="N15" s="45"/>
      <c r="O15" s="45"/>
      <c r="P15" s="45"/>
      <c r="Q15" s="146"/>
      <c r="R15" s="146"/>
      <c r="S15" s="146"/>
      <c r="T15" s="146"/>
      <c r="U15" s="146"/>
      <c r="V15" s="45"/>
      <c r="W15" s="105"/>
      <c r="X15" s="45"/>
      <c r="Y15" s="92"/>
      <c r="Z15" s="92"/>
      <c r="AA15" s="92"/>
      <c r="AB15" s="92"/>
      <c r="AC15" s="92"/>
      <c r="AD15" s="92"/>
    </row>
    <row r="16" spans="1:32" x14ac:dyDescent="0.25">
      <c r="A16" s="9"/>
      <c r="B16" s="105"/>
      <c r="C16" s="45"/>
      <c r="D16" s="105"/>
      <c r="E16" s="106"/>
      <c r="G16" s="45"/>
      <c r="H16" s="48"/>
      <c r="I16" s="45"/>
      <c r="J16" s="23"/>
      <c r="K16" s="23"/>
      <c r="L16" s="23"/>
      <c r="M16" s="45"/>
      <c r="N16" s="45"/>
      <c r="O16" s="45"/>
      <c r="P16" s="45"/>
      <c r="Q16" s="146"/>
      <c r="R16" s="146"/>
      <c r="S16" s="146"/>
      <c r="T16" s="146"/>
      <c r="U16" s="146"/>
      <c r="V16" s="45"/>
      <c r="W16" s="105"/>
      <c r="X16" s="45"/>
      <c r="Y16" s="92"/>
      <c r="Z16" s="92"/>
      <c r="AA16" s="92"/>
      <c r="AB16" s="92"/>
      <c r="AC16" s="92"/>
      <c r="AD16" s="92"/>
    </row>
    <row r="17" spans="1:30" x14ac:dyDescent="0.25">
      <c r="A17" s="9"/>
      <c r="B17" s="105"/>
      <c r="C17" s="45"/>
      <c r="D17" s="105"/>
      <c r="E17" s="106"/>
      <c r="G17" s="45"/>
      <c r="H17" s="48"/>
      <c r="I17" s="45"/>
      <c r="J17" s="23"/>
      <c r="K17" s="23"/>
      <c r="L17" s="23"/>
      <c r="M17" s="45"/>
      <c r="N17" s="45"/>
      <c r="O17" s="45"/>
      <c r="P17" s="45"/>
      <c r="Q17" s="146"/>
      <c r="R17" s="146"/>
      <c r="S17" s="146"/>
      <c r="T17" s="146"/>
      <c r="U17" s="146"/>
      <c r="V17" s="45"/>
      <c r="W17" s="105"/>
      <c r="X17" s="45"/>
      <c r="Y17" s="92"/>
      <c r="Z17" s="92"/>
      <c r="AA17" s="92"/>
      <c r="AB17" s="92"/>
      <c r="AC17" s="92"/>
      <c r="AD17" s="92"/>
    </row>
    <row r="18" spans="1:30" x14ac:dyDescent="0.25">
      <c r="A18" s="9"/>
      <c r="B18" s="105"/>
      <c r="C18" s="45"/>
      <c r="D18" s="105"/>
      <c r="E18" s="106"/>
      <c r="G18" s="45"/>
      <c r="H18" s="48"/>
      <c r="I18" s="45"/>
      <c r="J18" s="23"/>
      <c r="K18" s="23"/>
      <c r="L18" s="23"/>
      <c r="M18" s="45"/>
      <c r="N18" s="45"/>
      <c r="O18" s="45"/>
      <c r="P18" s="45"/>
      <c r="Q18" s="146"/>
      <c r="R18" s="146"/>
      <c r="S18" s="146"/>
      <c r="T18" s="146"/>
      <c r="U18" s="146"/>
      <c r="V18" s="45"/>
      <c r="W18" s="105"/>
      <c r="X18" s="45"/>
      <c r="Y18" s="92"/>
      <c r="Z18" s="92"/>
      <c r="AA18" s="92"/>
      <c r="AB18" s="92"/>
      <c r="AC18" s="92"/>
      <c r="AD18" s="92"/>
    </row>
    <row r="19" spans="1:30" x14ac:dyDescent="0.25">
      <c r="A19" s="9"/>
      <c r="B19" s="105"/>
      <c r="C19" s="45"/>
      <c r="D19" s="105"/>
      <c r="E19" s="106"/>
      <c r="G19" s="45"/>
      <c r="H19" s="48"/>
      <c r="I19" s="45"/>
      <c r="J19" s="23"/>
      <c r="K19" s="23"/>
      <c r="L19" s="23"/>
      <c r="M19" s="45"/>
      <c r="N19" s="45"/>
      <c r="O19" s="45"/>
      <c r="P19" s="45"/>
      <c r="Q19" s="146"/>
      <c r="R19" s="146"/>
      <c r="S19" s="146"/>
      <c r="T19" s="146"/>
      <c r="U19" s="146"/>
      <c r="V19" s="45"/>
      <c r="W19" s="105"/>
      <c r="X19" s="45"/>
      <c r="Y19" s="92"/>
      <c r="Z19" s="92"/>
      <c r="AA19" s="92"/>
      <c r="AB19" s="92"/>
      <c r="AC19" s="92"/>
      <c r="AD19" s="92"/>
    </row>
    <row r="20" spans="1:30" x14ac:dyDescent="0.25">
      <c r="A20" s="9"/>
      <c r="B20" s="105"/>
      <c r="C20" s="45"/>
      <c r="D20" s="105"/>
      <c r="E20" s="106"/>
      <c r="G20" s="45"/>
      <c r="H20" s="48"/>
      <c r="I20" s="45"/>
      <c r="J20" s="23"/>
      <c r="K20" s="23"/>
      <c r="L20" s="23"/>
      <c r="M20" s="45"/>
      <c r="N20" s="45"/>
      <c r="O20" s="45"/>
      <c r="P20" s="45"/>
      <c r="Q20" s="146"/>
      <c r="R20" s="146"/>
      <c r="S20" s="146"/>
      <c r="T20" s="146"/>
      <c r="U20" s="146"/>
      <c r="V20" s="45"/>
      <c r="W20" s="105"/>
      <c r="X20" s="45"/>
      <c r="Y20" s="92"/>
      <c r="Z20" s="92"/>
      <c r="AA20" s="92"/>
      <c r="AB20" s="92"/>
      <c r="AC20" s="92"/>
      <c r="AD20" s="92"/>
    </row>
    <row r="21" spans="1:30" x14ac:dyDescent="0.25">
      <c r="A21" s="9"/>
      <c r="B21" s="105"/>
      <c r="C21" s="45"/>
      <c r="D21" s="105"/>
      <c r="E21" s="106"/>
      <c r="G21" s="45"/>
      <c r="H21" s="48"/>
      <c r="I21" s="45"/>
      <c r="J21" s="23"/>
      <c r="K21" s="23"/>
      <c r="L21" s="23"/>
      <c r="M21" s="45"/>
      <c r="N21" s="45"/>
      <c r="O21" s="45"/>
      <c r="P21" s="45"/>
      <c r="Q21" s="146"/>
      <c r="R21" s="146"/>
      <c r="S21" s="146"/>
      <c r="T21" s="146"/>
      <c r="U21" s="146"/>
      <c r="V21" s="45"/>
      <c r="W21" s="105"/>
      <c r="X21" s="45"/>
      <c r="Y21" s="92"/>
      <c r="Z21" s="92"/>
      <c r="AA21" s="92"/>
      <c r="AB21" s="92"/>
      <c r="AC21" s="92"/>
      <c r="AD21" s="92"/>
    </row>
    <row r="22" spans="1:30" x14ac:dyDescent="0.25">
      <c r="A22" s="9"/>
      <c r="B22" s="105"/>
      <c r="C22" s="45"/>
      <c r="D22" s="105"/>
      <c r="E22" s="106"/>
      <c r="G22" s="45"/>
      <c r="H22" s="48"/>
      <c r="I22" s="45"/>
      <c r="J22" s="23"/>
      <c r="K22" s="23"/>
      <c r="L22" s="23"/>
      <c r="M22" s="45"/>
      <c r="N22" s="45"/>
      <c r="O22" s="45"/>
      <c r="P22" s="45"/>
      <c r="Q22" s="146"/>
      <c r="R22" s="146"/>
      <c r="S22" s="146"/>
      <c r="T22" s="146"/>
      <c r="U22" s="146"/>
      <c r="V22" s="45"/>
      <c r="W22" s="105"/>
      <c r="X22" s="45"/>
      <c r="Y22" s="92"/>
      <c r="Z22" s="92"/>
      <c r="AA22" s="92"/>
      <c r="AB22" s="92"/>
      <c r="AC22" s="92"/>
      <c r="AD22" s="92"/>
    </row>
    <row r="23" spans="1:30" x14ac:dyDescent="0.25">
      <c r="A23" s="9"/>
      <c r="B23" s="105"/>
      <c r="C23" s="45"/>
      <c r="D23" s="105"/>
      <c r="E23" s="106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146"/>
      <c r="R23" s="146"/>
      <c r="S23" s="146"/>
      <c r="T23" s="146"/>
      <c r="U23" s="146"/>
      <c r="V23" s="45"/>
      <c r="W23" s="105"/>
      <c r="X23" s="45"/>
      <c r="Y23" s="92"/>
      <c r="Z23" s="92"/>
      <c r="AA23" s="92"/>
      <c r="AB23" s="92"/>
      <c r="AC23" s="92"/>
      <c r="AD23" s="92"/>
    </row>
    <row r="24" spans="1:30" x14ac:dyDescent="0.25">
      <c r="A24" s="9"/>
      <c r="B24" s="105"/>
      <c r="C24" s="45"/>
      <c r="D24" s="105"/>
      <c r="E24" s="106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146"/>
      <c r="R24" s="146"/>
      <c r="S24" s="146"/>
      <c r="T24" s="146"/>
      <c r="U24" s="146"/>
      <c r="V24" s="45"/>
      <c r="W24" s="105"/>
      <c r="X24" s="45"/>
      <c r="Y24" s="92"/>
      <c r="Z24" s="92"/>
      <c r="AA24" s="92"/>
      <c r="AB24" s="92"/>
      <c r="AC24" s="92"/>
      <c r="AD24" s="92"/>
    </row>
    <row r="25" spans="1:30" x14ac:dyDescent="0.25">
      <c r="A25" s="9"/>
      <c r="B25" s="105"/>
      <c r="C25" s="45"/>
      <c r="D25" s="105"/>
      <c r="E25" s="106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146"/>
      <c r="R25" s="146"/>
      <c r="S25" s="146"/>
      <c r="T25" s="146"/>
      <c r="U25" s="146"/>
      <c r="V25" s="45"/>
      <c r="W25" s="105"/>
      <c r="X25" s="45"/>
      <c r="Y25" s="92"/>
      <c r="Z25" s="92"/>
      <c r="AA25" s="92"/>
      <c r="AB25" s="92"/>
      <c r="AC25" s="92"/>
      <c r="AD25" s="92"/>
    </row>
    <row r="26" spans="1:30" x14ac:dyDescent="0.25">
      <c r="A26" s="9"/>
      <c r="B26" s="105"/>
      <c r="C26" s="45"/>
      <c r="D26" s="105"/>
      <c r="E26" s="106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146"/>
      <c r="R26" s="146"/>
      <c r="S26" s="146"/>
      <c r="T26" s="146"/>
      <c r="U26" s="146"/>
      <c r="V26" s="45"/>
      <c r="W26" s="105"/>
      <c r="X26" s="45"/>
      <c r="Y26" s="92"/>
      <c r="Z26" s="92"/>
      <c r="AA26" s="92"/>
      <c r="AB26" s="92"/>
      <c r="AC26" s="92"/>
      <c r="AD26" s="92"/>
    </row>
    <row r="27" spans="1:30" x14ac:dyDescent="0.25">
      <c r="A27" s="9"/>
      <c r="B27" s="105"/>
      <c r="C27" s="45"/>
      <c r="D27" s="105"/>
      <c r="E27" s="106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146"/>
      <c r="R27" s="146"/>
      <c r="S27" s="146"/>
      <c r="T27" s="146"/>
      <c r="U27" s="146"/>
      <c r="V27" s="45"/>
      <c r="W27" s="105"/>
      <c r="X27" s="45"/>
      <c r="Y27" s="92"/>
      <c r="Z27" s="92"/>
      <c r="AA27" s="92"/>
      <c r="AB27" s="92"/>
      <c r="AC27" s="92"/>
      <c r="AD27" s="92"/>
    </row>
    <row r="28" spans="1:30" x14ac:dyDescent="0.25">
      <c r="A28" s="9"/>
      <c r="B28" s="105"/>
      <c r="C28" s="45"/>
      <c r="D28" s="105"/>
      <c r="E28" s="106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146"/>
      <c r="R28" s="146"/>
      <c r="S28" s="146"/>
      <c r="T28" s="146"/>
      <c r="U28" s="146"/>
      <c r="V28" s="45"/>
      <c r="W28" s="105"/>
      <c r="X28" s="45"/>
      <c r="Y28" s="92"/>
      <c r="Z28" s="92"/>
      <c r="AA28" s="92"/>
      <c r="AB28" s="92"/>
      <c r="AC28" s="92"/>
      <c r="AD28" s="92"/>
    </row>
    <row r="29" spans="1:30" x14ac:dyDescent="0.25">
      <c r="A29" s="9"/>
      <c r="B29" s="105"/>
      <c r="C29" s="45"/>
      <c r="D29" s="105"/>
      <c r="E29" s="106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146"/>
      <c r="R29" s="146"/>
      <c r="S29" s="146"/>
      <c r="T29" s="146"/>
      <c r="U29" s="146"/>
      <c r="V29" s="45"/>
      <c r="W29" s="105"/>
      <c r="X29" s="45"/>
      <c r="Y29" s="92"/>
      <c r="Z29" s="92"/>
      <c r="AA29" s="92"/>
      <c r="AB29" s="92"/>
      <c r="AC29" s="92"/>
      <c r="AD29" s="92"/>
    </row>
    <row r="30" spans="1:30" x14ac:dyDescent="0.25">
      <c r="A30" s="9"/>
      <c r="B30" s="105"/>
      <c r="C30" s="45"/>
      <c r="D30" s="105"/>
      <c r="E30" s="106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146"/>
      <c r="R30" s="146"/>
      <c r="S30" s="146"/>
      <c r="T30" s="146"/>
      <c r="U30" s="146"/>
      <c r="V30" s="45"/>
      <c r="W30" s="105"/>
      <c r="X30" s="45"/>
      <c r="Y30" s="92"/>
      <c r="Z30" s="92"/>
      <c r="AA30" s="92"/>
      <c r="AB30" s="92"/>
      <c r="AC30" s="92"/>
      <c r="AD30" s="92"/>
    </row>
    <row r="31" spans="1:30" x14ac:dyDescent="0.25">
      <c r="A31" s="9"/>
      <c r="B31" s="105"/>
      <c r="C31" s="45"/>
      <c r="D31" s="105"/>
      <c r="E31" s="106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146"/>
      <c r="R31" s="146"/>
      <c r="S31" s="146"/>
      <c r="T31" s="146"/>
      <c r="U31" s="146"/>
      <c r="V31" s="45"/>
      <c r="W31" s="105"/>
      <c r="X31" s="45"/>
      <c r="Y31" s="92"/>
      <c r="Z31" s="92"/>
      <c r="AA31" s="92"/>
      <c r="AB31" s="92"/>
      <c r="AC31" s="92"/>
      <c r="AD31" s="92"/>
    </row>
    <row r="32" spans="1:30" x14ac:dyDescent="0.25">
      <c r="A32" s="9"/>
      <c r="B32" s="105"/>
      <c r="C32" s="45"/>
      <c r="D32" s="105"/>
      <c r="E32" s="106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146"/>
      <c r="R32" s="146"/>
      <c r="S32" s="146"/>
      <c r="T32" s="146"/>
      <c r="U32" s="146"/>
      <c r="V32" s="45"/>
      <c r="W32" s="105"/>
      <c r="X32" s="45"/>
      <c r="Y32" s="92"/>
      <c r="Z32" s="92"/>
      <c r="AA32" s="92"/>
      <c r="AB32" s="92"/>
      <c r="AC32" s="92"/>
      <c r="AD32" s="92"/>
    </row>
    <row r="33" spans="1:30" x14ac:dyDescent="0.25">
      <c r="A33" s="9"/>
      <c r="B33" s="105"/>
      <c r="C33" s="45"/>
      <c r="D33" s="105"/>
      <c r="E33" s="106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146"/>
      <c r="R33" s="146"/>
      <c r="S33" s="146"/>
      <c r="T33" s="146"/>
      <c r="U33" s="146"/>
      <c r="V33" s="45"/>
      <c r="W33" s="105"/>
      <c r="X33" s="45"/>
      <c r="Y33" s="92"/>
      <c r="Z33" s="92"/>
      <c r="AA33" s="92"/>
      <c r="AB33" s="92"/>
      <c r="AC33" s="92"/>
      <c r="AD33" s="92"/>
    </row>
    <row r="34" spans="1:30" x14ac:dyDescent="0.25">
      <c r="A34" s="9"/>
      <c r="B34" s="105"/>
      <c r="C34" s="45"/>
      <c r="D34" s="105"/>
      <c r="E34" s="106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146"/>
      <c r="R34" s="146"/>
      <c r="S34" s="146"/>
      <c r="T34" s="146"/>
      <c r="U34" s="146"/>
      <c r="V34" s="45"/>
      <c r="W34" s="105"/>
      <c r="X34" s="45"/>
      <c r="Y34" s="92"/>
      <c r="Z34" s="92"/>
      <c r="AA34" s="92"/>
      <c r="AB34" s="92"/>
      <c r="AC34" s="92"/>
      <c r="AD34" s="92"/>
    </row>
    <row r="35" spans="1:30" x14ac:dyDescent="0.25">
      <c r="A35" s="9"/>
      <c r="B35" s="105"/>
      <c r="C35" s="45"/>
      <c r="D35" s="105"/>
      <c r="E35" s="106"/>
      <c r="G35" s="45"/>
      <c r="H35" s="48"/>
      <c r="I35" s="45"/>
      <c r="J35" s="23"/>
      <c r="K35" s="23"/>
      <c r="L35" s="23"/>
      <c r="M35" s="45"/>
      <c r="N35" s="45"/>
      <c r="O35" s="45"/>
      <c r="P35" s="45"/>
      <c r="Q35" s="146"/>
      <c r="R35" s="146"/>
      <c r="S35" s="146"/>
      <c r="T35" s="146"/>
      <c r="U35" s="146"/>
      <c r="V35" s="45"/>
      <c r="W35" s="105"/>
      <c r="X35" s="45"/>
      <c r="Y35" s="92"/>
      <c r="Z35" s="92"/>
      <c r="AA35" s="92"/>
      <c r="AB35" s="92"/>
      <c r="AC35" s="92"/>
      <c r="AD35" s="92"/>
    </row>
    <row r="36" spans="1:30" x14ac:dyDescent="0.25">
      <c r="A36" s="9"/>
      <c r="B36" s="105"/>
      <c r="C36" s="45"/>
      <c r="D36" s="105"/>
      <c r="E36" s="106"/>
      <c r="G36" s="45"/>
      <c r="H36" s="48"/>
      <c r="I36" s="45"/>
      <c r="J36" s="23"/>
      <c r="K36" s="23"/>
      <c r="L36" s="23"/>
      <c r="M36" s="45"/>
      <c r="N36" s="45"/>
      <c r="O36" s="45"/>
      <c r="P36" s="45"/>
      <c r="Q36" s="146"/>
      <c r="R36" s="146"/>
      <c r="S36" s="146"/>
      <c r="T36" s="146"/>
      <c r="U36" s="146"/>
      <c r="V36" s="45"/>
      <c r="W36" s="105"/>
      <c r="X36" s="45"/>
      <c r="Y36" s="92"/>
      <c r="Z36" s="92"/>
      <c r="AA36" s="92"/>
      <c r="AB36" s="92"/>
      <c r="AC36" s="92"/>
      <c r="AD36" s="92"/>
    </row>
    <row r="37" spans="1:30" x14ac:dyDescent="0.25">
      <c r="A37" s="9"/>
      <c r="B37" s="105"/>
      <c r="C37" s="45"/>
      <c r="D37" s="105"/>
      <c r="E37" s="106"/>
      <c r="G37" s="45"/>
      <c r="H37" s="48"/>
      <c r="I37" s="45"/>
      <c r="J37" s="23"/>
      <c r="K37" s="23"/>
      <c r="L37" s="23"/>
      <c r="M37" s="45"/>
      <c r="N37" s="45"/>
      <c r="O37" s="45"/>
      <c r="P37" s="45"/>
      <c r="Q37" s="146"/>
      <c r="R37" s="146"/>
      <c r="S37" s="146"/>
      <c r="T37" s="146"/>
      <c r="U37" s="146"/>
      <c r="V37" s="45"/>
      <c r="W37" s="105"/>
      <c r="X37" s="45"/>
      <c r="Y37" s="92"/>
      <c r="Z37" s="92"/>
      <c r="AA37" s="92"/>
      <c r="AB37" s="92"/>
      <c r="AC37" s="92"/>
      <c r="AD37" s="92"/>
    </row>
    <row r="38" spans="1:30" x14ac:dyDescent="0.25">
      <c r="A38" s="9"/>
      <c r="B38" s="105"/>
      <c r="C38" s="45"/>
      <c r="D38" s="105"/>
      <c r="E38" s="106"/>
      <c r="G38" s="45"/>
      <c r="H38" s="48"/>
      <c r="I38" s="45"/>
      <c r="J38" s="23"/>
      <c r="K38" s="23"/>
      <c r="L38" s="23"/>
      <c r="M38" s="45"/>
      <c r="N38" s="45"/>
      <c r="O38" s="45"/>
      <c r="P38" s="45"/>
      <c r="Q38" s="146"/>
      <c r="R38" s="146"/>
      <c r="S38" s="146"/>
      <c r="T38" s="146"/>
      <c r="U38" s="146"/>
      <c r="V38" s="45"/>
      <c r="W38" s="105"/>
      <c r="X38" s="45"/>
      <c r="Y38" s="92"/>
      <c r="Z38" s="92"/>
      <c r="AA38" s="92"/>
      <c r="AB38" s="92"/>
      <c r="AC38" s="92"/>
      <c r="AD38" s="92"/>
    </row>
    <row r="39" spans="1:30" x14ac:dyDescent="0.25">
      <c r="A39" s="9"/>
      <c r="B39" s="105"/>
      <c r="C39" s="45"/>
      <c r="D39" s="105"/>
      <c r="E39" s="106"/>
      <c r="G39" s="45"/>
      <c r="H39" s="48"/>
      <c r="I39" s="45"/>
      <c r="J39" s="23"/>
      <c r="K39" s="23"/>
      <c r="L39" s="23"/>
      <c r="M39" s="45"/>
      <c r="N39" s="45"/>
      <c r="O39" s="45"/>
      <c r="P39" s="45"/>
      <c r="Q39" s="146"/>
      <c r="R39" s="146"/>
      <c r="S39" s="146"/>
      <c r="T39" s="146"/>
      <c r="U39" s="146"/>
      <c r="V39" s="45"/>
      <c r="W39" s="105"/>
      <c r="X39" s="45"/>
      <c r="Y39" s="92"/>
      <c r="Z39" s="92"/>
      <c r="AA39" s="92"/>
      <c r="AB39" s="92"/>
      <c r="AC39" s="92"/>
      <c r="AD39" s="92"/>
    </row>
    <row r="40" spans="1:30" x14ac:dyDescent="0.25">
      <c r="A40" s="9"/>
      <c r="B40" s="105"/>
      <c r="C40" s="45"/>
      <c r="D40" s="105"/>
      <c r="E40" s="106"/>
      <c r="G40" s="45"/>
      <c r="H40" s="48"/>
      <c r="I40" s="45"/>
      <c r="J40" s="23"/>
      <c r="K40" s="23"/>
      <c r="L40" s="23"/>
      <c r="M40" s="45"/>
      <c r="N40" s="45"/>
      <c r="O40" s="45"/>
      <c r="P40" s="45"/>
      <c r="Q40" s="146"/>
      <c r="R40" s="146"/>
      <c r="S40" s="146"/>
      <c r="T40" s="146"/>
      <c r="U40" s="146"/>
      <c r="V40" s="45"/>
      <c r="W40" s="105"/>
      <c r="X40" s="45"/>
      <c r="Y40" s="92"/>
      <c r="Z40" s="92"/>
      <c r="AA40" s="92"/>
      <c r="AB40" s="92"/>
      <c r="AC40" s="92"/>
      <c r="AD40" s="92"/>
    </row>
    <row r="41" spans="1:30" x14ac:dyDescent="0.25">
      <c r="A41" s="9"/>
      <c r="B41" s="105"/>
      <c r="C41" s="45"/>
      <c r="D41" s="105"/>
      <c r="E41" s="105"/>
      <c r="F41" s="23"/>
      <c r="G41" s="45"/>
      <c r="H41" s="48"/>
      <c r="I41" s="45"/>
      <c r="J41" s="23"/>
      <c r="K41" s="23"/>
      <c r="L41" s="23"/>
      <c r="M41" s="23"/>
      <c r="N41" s="79"/>
      <c r="O41" s="79"/>
      <c r="P41" s="23"/>
      <c r="Q41" s="147"/>
      <c r="R41" s="147"/>
      <c r="S41" s="147"/>
      <c r="T41" s="147"/>
      <c r="U41" s="147"/>
      <c r="V41" s="23"/>
      <c r="W41" s="105"/>
      <c r="X41" s="23"/>
      <c r="Y41" s="92"/>
      <c r="Z41" s="92"/>
      <c r="AA41" s="92"/>
      <c r="AB41" s="92"/>
      <c r="AC41" s="92"/>
      <c r="AD41" s="92"/>
    </row>
    <row r="42" spans="1:30" x14ac:dyDescent="0.25">
      <c r="A42" s="9"/>
      <c r="B42" s="105"/>
      <c r="C42" s="45"/>
      <c r="D42" s="105"/>
      <c r="E42" s="105"/>
      <c r="F42" s="23"/>
      <c r="G42" s="45"/>
      <c r="H42" s="48"/>
      <c r="I42" s="45"/>
      <c r="J42" s="23"/>
      <c r="K42" s="23"/>
      <c r="L42" s="23"/>
      <c r="M42" s="23"/>
      <c r="N42" s="79"/>
      <c r="O42" s="79"/>
      <c r="P42" s="23"/>
      <c r="Q42" s="147"/>
      <c r="R42" s="147"/>
      <c r="S42" s="147"/>
      <c r="T42" s="147"/>
      <c r="U42" s="147"/>
      <c r="V42" s="23"/>
      <c r="W42" s="105"/>
      <c r="X42" s="23"/>
      <c r="Y42" s="92"/>
      <c r="Z42" s="92"/>
      <c r="AA42" s="92"/>
      <c r="AB42" s="92"/>
      <c r="AC42" s="92"/>
      <c r="AD42" s="92"/>
    </row>
    <row r="43" spans="1:30" x14ac:dyDescent="0.25">
      <c r="A43" s="9"/>
      <c r="B43" s="105"/>
      <c r="C43" s="45"/>
      <c r="D43" s="105"/>
      <c r="E43" s="105"/>
      <c r="F43" s="23"/>
      <c r="G43" s="45"/>
      <c r="H43" s="48"/>
      <c r="I43" s="45"/>
      <c r="J43" s="23"/>
      <c r="K43" s="23"/>
      <c r="L43" s="23"/>
      <c r="M43" s="23"/>
      <c r="N43" s="79"/>
      <c r="O43" s="79"/>
      <c r="P43" s="23"/>
      <c r="Q43" s="147"/>
      <c r="R43" s="147"/>
      <c r="S43" s="147"/>
      <c r="T43" s="147"/>
      <c r="U43" s="147"/>
      <c r="V43" s="23"/>
      <c r="W43" s="105"/>
      <c r="X43" s="23"/>
      <c r="Y43" s="92"/>
      <c r="Z43" s="92"/>
      <c r="AA43" s="92"/>
      <c r="AB43" s="92"/>
      <c r="AC43" s="92"/>
      <c r="AD43" s="92"/>
    </row>
    <row r="44" spans="1:30" x14ac:dyDescent="0.25">
      <c r="A44" s="9"/>
      <c r="B44" s="105"/>
      <c r="C44" s="45"/>
      <c r="D44" s="105"/>
      <c r="E44" s="105"/>
      <c r="F44" s="23"/>
      <c r="G44" s="45"/>
      <c r="H44" s="48"/>
      <c r="I44" s="45"/>
      <c r="J44" s="23"/>
      <c r="K44" s="23"/>
      <c r="L44" s="23"/>
      <c r="M44" s="23"/>
      <c r="N44" s="79"/>
      <c r="O44" s="79"/>
      <c r="P44" s="23"/>
      <c r="Q44" s="147"/>
      <c r="R44" s="147"/>
      <c r="S44" s="147"/>
      <c r="T44" s="147"/>
      <c r="U44" s="147"/>
      <c r="V44" s="23"/>
      <c r="W44" s="105"/>
      <c r="X44" s="23"/>
      <c r="Y44" s="92"/>
      <c r="Z44" s="92"/>
      <c r="AA44" s="92"/>
      <c r="AB44" s="92"/>
      <c r="AC44" s="92"/>
      <c r="AD44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2019-11-26T19:15:29Z</dcterms:modified>
</cp:coreProperties>
</file>