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H14" i="2"/>
  <c r="K13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I9" i="2"/>
  <c r="I13" i="2" s="1"/>
  <c r="H9" i="2"/>
  <c r="H13" i="2" s="1"/>
  <c r="H15" i="2" s="1"/>
  <c r="G9" i="2"/>
  <c r="G13" i="2" s="1"/>
  <c r="G15" i="2" s="1"/>
  <c r="F9" i="2"/>
  <c r="F13" i="2" s="1"/>
  <c r="E9" i="2"/>
  <c r="E13" i="2" s="1"/>
  <c r="K15" i="2" l="1"/>
  <c r="M13" i="2"/>
  <c r="E15" i="2"/>
  <c r="I15" i="2"/>
  <c r="O13" i="2"/>
  <c r="M15" i="2"/>
  <c r="N13" i="2"/>
  <c r="F15" i="2"/>
  <c r="L13" i="2"/>
  <c r="O15" i="2" l="1"/>
  <c r="N15" i="2"/>
  <c r="L15" i="2"/>
</calcChain>
</file>

<file path=xl/sharedStrings.xml><?xml version="1.0" encoding="utf-8"?>
<sst xmlns="http://schemas.openxmlformats.org/spreadsheetml/2006/main" count="157" uniqueCount="60">
  <si>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</si>
  <si>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</si>
  <si>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</si>
  <si>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</si>
  <si>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</si>
  <si>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</si>
  <si>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</si>
  <si>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</si>
  <si>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</si>
  <si>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</si>
  <si>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</si>
  <si>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</si>
  <si>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</si>
  <si>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</si>
  <si>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</si>
  <si>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</si>
  <si>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</si>
  <si>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</si>
  <si>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</si>
  <si>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</si>
  <si>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</si>
  <si>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</si>
  <si>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</si>
  <si>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</si>
  <si>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</si>
  <si>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</si>
  <si>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</si>
  <si>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</si>
  <si>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</si>
  <si>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</si>
  <si>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</si>
  <si>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</si>
  <si>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</si>
  <si>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</si>
  <si>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</si>
  <si>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1.</t>
  </si>
  <si>
    <t>VM</t>
  </si>
  <si>
    <t>VM = Vaasan Maila  (1933)</t>
  </si>
  <si>
    <t>Mika Lehtinen</t>
  </si>
  <si>
    <t>27.7.1974</t>
  </si>
  <si>
    <t>13.</t>
  </si>
  <si>
    <t>4.</t>
  </si>
  <si>
    <t>2.</t>
  </si>
  <si>
    <t>suomensarja</t>
  </si>
  <si>
    <t>YKKÖSPESIS</t>
  </si>
  <si>
    <t xml:space="preserve"> Arvo-ottelut</t>
  </si>
  <si>
    <t>Mitalit</t>
  </si>
  <si>
    <t>hSM</t>
  </si>
  <si>
    <t>Lyöty</t>
  </si>
  <si>
    <t>Tuotu</t>
  </si>
  <si>
    <t>UPV = Ulvilan Pesä-Veikot  (1957)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</si>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</sst>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0" fontId="2" fillId="3" borderId="0" xfId="0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7"/>
      <c r="W2" s="22" t="s">
        <v>15</v>
      </c>
      <c r="X2" s="14"/>
      <c r="Y2" s="14"/>
      <c r="Z2" s="14"/>
      <c r="AA2" s="14"/>
      <c r="AB2" s="14"/>
      <c r="AC2" s="87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47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1994</v>
      </c>
      <c r="C4" s="25" t="s">
        <v>35</v>
      </c>
      <c r="D4" s="26" t="s">
        <v>36</v>
      </c>
      <c r="E4" s="25"/>
      <c r="F4" s="27" t="s">
        <v>33</v>
      </c>
      <c r="G4" s="81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5">
        <v>4</v>
      </c>
      <c r="X4" s="33">
        <v>0</v>
      </c>
      <c r="Y4" s="33">
        <v>0</v>
      </c>
      <c r="Z4" s="33">
        <v>0</v>
      </c>
      <c r="AA4" s="33">
        <v>2</v>
      </c>
      <c r="AB4" s="69">
        <v>0.222</v>
      </c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1995</v>
      </c>
      <c r="C5" s="25" t="s">
        <v>40</v>
      </c>
      <c r="D5" s="26" t="s">
        <v>36</v>
      </c>
      <c r="E5" s="25"/>
      <c r="F5" s="27" t="s">
        <v>33</v>
      </c>
      <c r="G5" s="81"/>
      <c r="H5" s="28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35"/>
      <c r="X5" s="33"/>
      <c r="Y5" s="33"/>
      <c r="Z5" s="33"/>
      <c r="AA5" s="33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6">
        <v>1996</v>
      </c>
      <c r="C6" s="36" t="s">
        <v>41</v>
      </c>
      <c r="D6" s="37" t="s">
        <v>36</v>
      </c>
      <c r="E6" s="36"/>
      <c r="F6" s="38" t="s">
        <v>43</v>
      </c>
      <c r="G6" s="39"/>
      <c r="H6" s="36"/>
      <c r="I6" s="36"/>
      <c r="J6" s="36"/>
      <c r="K6" s="36"/>
      <c r="L6" s="36"/>
      <c r="M6" s="36"/>
      <c r="N6" s="40"/>
      <c r="O6" s="30"/>
      <c r="P6" s="31"/>
      <c r="Q6" s="31"/>
      <c r="R6" s="31"/>
      <c r="S6" s="31"/>
      <c r="T6" s="31"/>
      <c r="U6" s="31"/>
      <c r="V6" s="30"/>
      <c r="W6" s="35"/>
      <c r="X6" s="33"/>
      <c r="Y6" s="33"/>
      <c r="Z6" s="33"/>
      <c r="AA6" s="33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6">
        <v>1997</v>
      </c>
      <c r="C7" s="36" t="s">
        <v>41</v>
      </c>
      <c r="D7" s="37" t="s">
        <v>36</v>
      </c>
      <c r="E7" s="36"/>
      <c r="F7" s="38" t="s">
        <v>43</v>
      </c>
      <c r="G7" s="39"/>
      <c r="H7" s="36"/>
      <c r="I7" s="36"/>
      <c r="J7" s="36"/>
      <c r="K7" s="36"/>
      <c r="L7" s="36"/>
      <c r="M7" s="36"/>
      <c r="N7" s="40"/>
      <c r="O7" s="30"/>
      <c r="P7" s="31"/>
      <c r="Q7" s="31"/>
      <c r="R7" s="31"/>
      <c r="S7" s="31"/>
      <c r="T7" s="31"/>
      <c r="U7" s="31"/>
      <c r="V7" s="30"/>
      <c r="W7" s="35"/>
      <c r="X7" s="33"/>
      <c r="Y7" s="33"/>
      <c r="Z7" s="33"/>
      <c r="AA7" s="33"/>
      <c r="AB7" s="69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6">
        <v>1998</v>
      </c>
      <c r="C8" s="36" t="s">
        <v>42</v>
      </c>
      <c r="D8" s="37" t="s">
        <v>36</v>
      </c>
      <c r="E8" s="36"/>
      <c r="F8" s="38" t="s">
        <v>43</v>
      </c>
      <c r="G8" s="39"/>
      <c r="H8" s="36"/>
      <c r="I8" s="36"/>
      <c r="J8" s="36"/>
      <c r="K8" s="36"/>
      <c r="L8" s="36"/>
      <c r="M8" s="36"/>
      <c r="N8" s="40"/>
      <c r="O8" s="30"/>
      <c r="P8" s="31"/>
      <c r="Q8" s="31"/>
      <c r="R8" s="31"/>
      <c r="S8" s="31"/>
      <c r="T8" s="31"/>
      <c r="U8" s="31"/>
      <c r="V8" s="30"/>
      <c r="W8" s="35"/>
      <c r="X8" s="33"/>
      <c r="Y8" s="33"/>
      <c r="Z8" s="33"/>
      <c r="AA8" s="33"/>
      <c r="AB8" s="69"/>
      <c r="AC8" s="30"/>
      <c r="AD8" s="31"/>
      <c r="AE8" s="31"/>
      <c r="AF8" s="31"/>
      <c r="AG8" s="31"/>
      <c r="AH8" s="31"/>
      <c r="AI8" s="31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41"/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1">
        <v>0</v>
      </c>
      <c r="V9" s="24"/>
      <c r="W9" s="18">
        <v>4</v>
      </c>
      <c r="X9" s="18">
        <v>0</v>
      </c>
      <c r="Y9" s="18">
        <v>0</v>
      </c>
      <c r="Z9" s="18">
        <v>0</v>
      </c>
      <c r="AA9" s="18">
        <v>2</v>
      </c>
      <c r="AB9" s="41">
        <v>0.222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42" t="s">
        <v>2</v>
      </c>
      <c r="C10" s="34"/>
      <c r="D10" s="43">
        <v>0</v>
      </c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6"/>
      <c r="AI10" s="44"/>
      <c r="AJ10" s="9"/>
    </row>
    <row r="11" spans="1:36" ht="15" customHeight="1" x14ac:dyDescent="0.25">
      <c r="A11" s="9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5"/>
      <c r="P11" s="44"/>
      <c r="Q11" s="47"/>
      <c r="R11" s="44"/>
      <c r="S11" s="44"/>
      <c r="T11" s="44"/>
      <c r="U11" s="44"/>
      <c r="W11" s="44"/>
      <c r="X11" s="44"/>
      <c r="Y11" s="44"/>
      <c r="Z11" s="44"/>
      <c r="AA11" s="44"/>
      <c r="AB11" s="44"/>
      <c r="AD11" s="44"/>
      <c r="AE11" s="44"/>
      <c r="AF11" s="44"/>
      <c r="AG11" s="44"/>
      <c r="AH11" s="44"/>
      <c r="AI11" s="44"/>
      <c r="AJ11" s="9"/>
    </row>
    <row r="12" spans="1:36" ht="15" customHeight="1" x14ac:dyDescent="0.25">
      <c r="A12" s="9"/>
      <c r="B12" s="22" t="s">
        <v>24</v>
      </c>
      <c r="C12" s="48"/>
      <c r="D12" s="48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44"/>
      <c r="K12" s="18" t="s">
        <v>26</v>
      </c>
      <c r="L12" s="18" t="s">
        <v>27</v>
      </c>
      <c r="M12" s="18" t="s">
        <v>28</v>
      </c>
      <c r="N12" s="18" t="s">
        <v>21</v>
      </c>
      <c r="O12" s="24"/>
      <c r="P12" s="49" t="s">
        <v>29</v>
      </c>
      <c r="Q12" s="12"/>
      <c r="R12" s="12"/>
      <c r="S12" s="12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12"/>
      <c r="AE12" s="12"/>
      <c r="AF12" s="12"/>
      <c r="AG12" s="12"/>
      <c r="AH12" s="12"/>
      <c r="AI12" s="51"/>
      <c r="AJ12" s="9"/>
    </row>
    <row r="13" spans="1:36" ht="15" customHeight="1" x14ac:dyDescent="0.2">
      <c r="A13" s="9"/>
      <c r="B13" s="49" t="s">
        <v>12</v>
      </c>
      <c r="C13" s="12"/>
      <c r="D13" s="51"/>
      <c r="E13" s="31"/>
      <c r="F13" s="31"/>
      <c r="G13" s="31"/>
      <c r="H13" s="31"/>
      <c r="I13" s="31"/>
      <c r="J13" s="44"/>
      <c r="K13" s="52"/>
      <c r="L13" s="52"/>
      <c r="M13" s="52"/>
      <c r="N13" s="53"/>
      <c r="O13" s="24"/>
      <c r="P13" s="54" t="s">
        <v>9</v>
      </c>
      <c r="Q13" s="55"/>
      <c r="R13" s="56"/>
      <c r="S13" s="56"/>
      <c r="T13" s="56"/>
      <c r="U13" s="56"/>
      <c r="V13" s="56"/>
      <c r="W13" s="56"/>
      <c r="X13" s="57"/>
      <c r="Y13" s="56"/>
      <c r="Z13" s="56"/>
      <c r="AA13" s="57"/>
      <c r="AB13" s="56"/>
      <c r="AC13" s="57"/>
      <c r="AD13" s="57"/>
      <c r="AE13" s="56"/>
      <c r="AF13" s="57"/>
      <c r="AG13" s="57"/>
      <c r="AH13" s="57"/>
      <c r="AI13" s="88"/>
      <c r="AJ13" s="9"/>
    </row>
    <row r="14" spans="1:36" ht="15" customHeight="1" x14ac:dyDescent="0.2">
      <c r="A14" s="9"/>
      <c r="B14" s="58" t="s">
        <v>14</v>
      </c>
      <c r="C14" s="59"/>
      <c r="D14" s="60"/>
      <c r="E14" s="31"/>
      <c r="F14" s="31"/>
      <c r="G14" s="31"/>
      <c r="H14" s="31"/>
      <c r="I14" s="31"/>
      <c r="J14" s="44"/>
      <c r="K14" s="52"/>
      <c r="L14" s="52"/>
      <c r="M14" s="52"/>
      <c r="N14" s="53"/>
      <c r="O14" s="24"/>
      <c r="P14" s="61" t="s">
        <v>48</v>
      </c>
      <c r="Q14" s="62"/>
      <c r="R14" s="63"/>
      <c r="S14" s="63"/>
      <c r="T14" s="63"/>
      <c r="U14" s="63"/>
      <c r="V14" s="63"/>
      <c r="W14" s="63"/>
      <c r="X14" s="64"/>
      <c r="Y14" s="63"/>
      <c r="Z14" s="63"/>
      <c r="AA14" s="64"/>
      <c r="AB14" s="63"/>
      <c r="AC14" s="64"/>
      <c r="AD14" s="64"/>
      <c r="AE14" s="63"/>
      <c r="AF14" s="63"/>
      <c r="AG14" s="63"/>
      <c r="AH14" s="64"/>
      <c r="AI14" s="89"/>
      <c r="AJ14" s="9"/>
    </row>
    <row r="15" spans="1:36" ht="15" customHeight="1" x14ac:dyDescent="0.2">
      <c r="A15" s="9"/>
      <c r="B15" s="65" t="s">
        <v>15</v>
      </c>
      <c r="C15" s="66"/>
      <c r="D15" s="67"/>
      <c r="E15" s="35">
        <v>4</v>
      </c>
      <c r="F15" s="35">
        <v>0</v>
      </c>
      <c r="G15" s="35">
        <v>0</v>
      </c>
      <c r="H15" s="35">
        <v>0</v>
      </c>
      <c r="I15" s="35">
        <v>2</v>
      </c>
      <c r="J15" s="44"/>
      <c r="K15" s="68">
        <v>0</v>
      </c>
      <c r="L15" s="68">
        <v>0</v>
      </c>
      <c r="M15" s="68">
        <v>0.5</v>
      </c>
      <c r="N15" s="69">
        <v>0.222</v>
      </c>
      <c r="O15" s="24">
        <v>5</v>
      </c>
      <c r="P15" s="61" t="s">
        <v>49</v>
      </c>
      <c r="Q15" s="62"/>
      <c r="R15" s="63"/>
      <c r="S15" s="63"/>
      <c r="T15" s="63"/>
      <c r="U15" s="63"/>
      <c r="V15" s="63"/>
      <c r="W15" s="63"/>
      <c r="X15" s="64"/>
      <c r="Y15" s="63"/>
      <c r="Z15" s="63"/>
      <c r="AA15" s="64"/>
      <c r="AB15" s="63"/>
      <c r="AC15" s="64"/>
      <c r="AD15" s="64"/>
      <c r="AE15" s="63"/>
      <c r="AF15" s="63"/>
      <c r="AG15" s="63"/>
      <c r="AH15" s="64"/>
      <c r="AI15" s="89"/>
    </row>
    <row r="16" spans="1:36" ht="15" customHeight="1" x14ac:dyDescent="0.2">
      <c r="A16" s="9"/>
      <c r="B16" s="70" t="s">
        <v>25</v>
      </c>
      <c r="C16" s="71"/>
      <c r="D16" s="72"/>
      <c r="E16" s="18">
        <v>4</v>
      </c>
      <c r="F16" s="18">
        <v>0</v>
      </c>
      <c r="G16" s="18">
        <v>0</v>
      </c>
      <c r="H16" s="18">
        <v>0</v>
      </c>
      <c r="I16" s="18">
        <v>2</v>
      </c>
      <c r="J16" s="44"/>
      <c r="K16" s="73">
        <v>0</v>
      </c>
      <c r="L16" s="73">
        <v>0</v>
      </c>
      <c r="M16" s="73">
        <v>0.5</v>
      </c>
      <c r="N16" s="41">
        <v>0.222</v>
      </c>
      <c r="O16" s="24">
        <v>5</v>
      </c>
      <c r="P16" s="74" t="s">
        <v>10</v>
      </c>
      <c r="Q16" s="75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90"/>
      <c r="AD16" s="77"/>
      <c r="AE16" s="76"/>
      <c r="AF16" s="76"/>
      <c r="AG16" s="76"/>
      <c r="AH16" s="77"/>
      <c r="AI16" s="91"/>
    </row>
    <row r="17" spans="1:35" ht="15" customHeight="1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4"/>
      <c r="K17" s="46"/>
      <c r="L17" s="46"/>
      <c r="M17" s="46"/>
      <c r="N17" s="45"/>
      <c r="O17" s="24"/>
      <c r="P17" s="44"/>
      <c r="Q17" s="47"/>
      <c r="R17" s="44"/>
      <c r="S17" s="44"/>
      <c r="T17" s="24"/>
      <c r="U17" s="24"/>
      <c r="V17" s="24"/>
      <c r="W17" s="24"/>
      <c r="X17" s="78"/>
      <c r="Y17" s="44"/>
      <c r="Z17" s="44"/>
      <c r="AA17" s="44"/>
      <c r="AB17" s="44"/>
      <c r="AC17" s="24"/>
      <c r="AD17" s="44"/>
      <c r="AE17" s="44"/>
      <c r="AF17" s="44"/>
      <c r="AG17" s="44"/>
      <c r="AH17" s="44"/>
      <c r="AI17" s="44"/>
    </row>
    <row r="18" spans="1:35" ht="15" customHeight="1" x14ac:dyDescent="0.25">
      <c r="A18" s="9"/>
      <c r="B18" s="44" t="s">
        <v>34</v>
      </c>
      <c r="C18" s="44"/>
      <c r="D18" s="44" t="s">
        <v>37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24"/>
      <c r="P18" s="47"/>
      <c r="Q18" s="44"/>
      <c r="R18" s="44"/>
      <c r="S18" s="24"/>
      <c r="T18" s="24"/>
      <c r="U18" s="24"/>
      <c r="V18" s="24"/>
      <c r="W18" s="78"/>
      <c r="X18" s="44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</row>
    <row r="19" spans="1:35" ht="15" customHeight="1" x14ac:dyDescent="0.25">
      <c r="A19" s="9"/>
      <c r="B19" s="47"/>
      <c r="C19" s="47"/>
      <c r="D19" s="47" t="s">
        <v>50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24"/>
      <c r="P19" s="44"/>
      <c r="Q19" s="47"/>
      <c r="R19" s="44"/>
      <c r="S19" s="44"/>
      <c r="T19" s="24"/>
      <c r="U19" s="24"/>
      <c r="V19" s="24"/>
      <c r="W19" s="24"/>
      <c r="X19" s="78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</row>
    <row r="20" spans="1:35" ht="15" customHeight="1" x14ac:dyDescent="0.25">
      <c r="A20" s="9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24"/>
      <c r="P20" s="44"/>
      <c r="Q20" s="47"/>
      <c r="R20" s="44"/>
      <c r="S20" s="44"/>
      <c r="T20" s="24"/>
      <c r="U20" s="24"/>
      <c r="V20" s="24"/>
      <c r="W20" s="24"/>
      <c r="X20" s="78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5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4"/>
      <c r="P21" s="44"/>
      <c r="Q21" s="47"/>
      <c r="R21" s="44"/>
      <c r="S21" s="44"/>
      <c r="T21" s="24"/>
      <c r="U21" s="24"/>
      <c r="V21" s="24"/>
      <c r="W21" s="24"/>
      <c r="X21" s="78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5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4"/>
      <c r="P22" s="44"/>
      <c r="Q22" s="47"/>
      <c r="R22" s="44"/>
      <c r="S22" s="44"/>
      <c r="T22" s="24"/>
      <c r="U22" s="24"/>
      <c r="V22" s="24"/>
      <c r="W22" s="24"/>
      <c r="X22" s="78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5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4"/>
      <c r="P23" s="44"/>
      <c r="Q23" s="47"/>
      <c r="R23" s="44"/>
      <c r="S23" s="44"/>
      <c r="T23" s="24"/>
      <c r="U23" s="24"/>
      <c r="V23" s="24"/>
      <c r="W23" s="24"/>
      <c r="X23" s="78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5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4"/>
      <c r="P24" s="44"/>
      <c r="Q24" s="47"/>
      <c r="R24" s="44"/>
      <c r="S24" s="44"/>
      <c r="T24" s="24"/>
      <c r="U24" s="24"/>
      <c r="V24" s="24"/>
      <c r="W24" s="24"/>
      <c r="X24" s="78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5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5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5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5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8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8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8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8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8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8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8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8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8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8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8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8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8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8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8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8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8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8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8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8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8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8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8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8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8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8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8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8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8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8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8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6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8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6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8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6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8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6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8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6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8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6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8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6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8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6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8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6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8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6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8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6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8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6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8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6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8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6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8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6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8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92" t="s">
        <v>38</v>
      </c>
      <c r="C1" s="11"/>
      <c r="D1" s="12"/>
      <c r="E1" s="93" t="s">
        <v>39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44</v>
      </c>
      <c r="C2" s="83"/>
      <c r="D2" s="95"/>
      <c r="E2" s="13" t="s">
        <v>12</v>
      </c>
      <c r="F2" s="14"/>
      <c r="G2" s="14"/>
      <c r="H2" s="14"/>
      <c r="I2" s="20"/>
      <c r="J2" s="15"/>
      <c r="K2" s="87"/>
      <c r="L2" s="22" t="s">
        <v>51</v>
      </c>
      <c r="M2" s="14"/>
      <c r="N2" s="14"/>
      <c r="O2" s="21"/>
      <c r="P2" s="19"/>
      <c r="Q2" s="22" t="s">
        <v>52</v>
      </c>
      <c r="R2" s="14"/>
      <c r="S2" s="14"/>
      <c r="T2" s="14"/>
      <c r="U2" s="20"/>
      <c r="V2" s="21"/>
      <c r="W2" s="19"/>
      <c r="X2" s="96" t="s">
        <v>53</v>
      </c>
      <c r="Y2" s="97"/>
      <c r="Z2" s="98"/>
      <c r="AA2" s="13" t="s">
        <v>12</v>
      </c>
      <c r="AB2" s="14"/>
      <c r="AC2" s="14"/>
      <c r="AD2" s="14"/>
      <c r="AE2" s="20"/>
      <c r="AF2" s="15"/>
      <c r="AG2" s="87"/>
      <c r="AH2" s="22" t="s">
        <v>54</v>
      </c>
      <c r="AI2" s="14"/>
      <c r="AJ2" s="14"/>
      <c r="AK2" s="21"/>
      <c r="AL2" s="19"/>
      <c r="AM2" s="22" t="s">
        <v>52</v>
      </c>
      <c r="AN2" s="14"/>
      <c r="AO2" s="14"/>
      <c r="AP2" s="14"/>
      <c r="AQ2" s="20"/>
      <c r="AR2" s="21"/>
      <c r="AS2" s="9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9"/>
      <c r="L3" s="18" t="s">
        <v>5</v>
      </c>
      <c r="M3" s="18" t="s">
        <v>6</v>
      </c>
      <c r="N3" s="18" t="s">
        <v>55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9"/>
      <c r="AH3" s="18" t="s">
        <v>5</v>
      </c>
      <c r="AI3" s="18" t="s">
        <v>6</v>
      </c>
      <c r="AJ3" s="18" t="s">
        <v>55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>
        <v>1994</v>
      </c>
      <c r="C4" s="34" t="s">
        <v>35</v>
      </c>
      <c r="D4" s="42" t="s">
        <v>36</v>
      </c>
      <c r="E4" s="31">
        <v>1</v>
      </c>
      <c r="F4" s="31">
        <v>0</v>
      </c>
      <c r="G4" s="31">
        <v>0</v>
      </c>
      <c r="H4" s="32">
        <v>0</v>
      </c>
      <c r="I4" s="31">
        <v>0</v>
      </c>
      <c r="J4" s="100"/>
      <c r="K4" s="30"/>
      <c r="L4" s="101"/>
      <c r="M4" s="18"/>
      <c r="N4" s="18"/>
      <c r="O4" s="18"/>
      <c r="P4" s="24"/>
      <c r="Q4" s="31"/>
      <c r="R4" s="31"/>
      <c r="S4" s="32"/>
      <c r="T4" s="31"/>
      <c r="U4" s="31"/>
      <c r="V4" s="102"/>
      <c r="W4" s="30"/>
      <c r="X4" s="31"/>
      <c r="Y4" s="31"/>
      <c r="Z4" s="2"/>
      <c r="AA4" s="31"/>
      <c r="AB4" s="31"/>
      <c r="AC4" s="31"/>
      <c r="AD4" s="31"/>
      <c r="AE4" s="31"/>
      <c r="AF4" s="53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3"/>
      <c r="AS4" s="10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1995</v>
      </c>
      <c r="C5" s="34" t="s">
        <v>40</v>
      </c>
      <c r="D5" s="42" t="s">
        <v>36</v>
      </c>
      <c r="E5" s="31">
        <v>21</v>
      </c>
      <c r="F5" s="31">
        <v>0</v>
      </c>
      <c r="G5" s="31">
        <v>4</v>
      </c>
      <c r="H5" s="32">
        <v>6</v>
      </c>
      <c r="I5" s="31">
        <v>46</v>
      </c>
      <c r="J5" s="100"/>
      <c r="K5" s="30"/>
      <c r="L5" s="101"/>
      <c r="M5" s="18"/>
      <c r="N5" s="18"/>
      <c r="O5" s="18"/>
      <c r="P5" s="24"/>
      <c r="Q5" s="31"/>
      <c r="R5" s="31"/>
      <c r="S5" s="32"/>
      <c r="T5" s="31"/>
      <c r="U5" s="31"/>
      <c r="V5" s="102"/>
      <c r="W5" s="30"/>
      <c r="X5" s="31"/>
      <c r="Y5" s="31"/>
      <c r="Z5" s="2"/>
      <c r="AA5" s="31"/>
      <c r="AB5" s="31"/>
      <c r="AC5" s="31"/>
      <c r="AD5" s="31"/>
      <c r="AE5" s="31"/>
      <c r="AF5" s="53"/>
      <c r="AG5" s="2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3"/>
      <c r="AS5" s="10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/>
      <c r="C6" s="34"/>
      <c r="D6" s="42"/>
      <c r="E6" s="31"/>
      <c r="F6" s="31"/>
      <c r="G6" s="31"/>
      <c r="H6" s="32"/>
      <c r="I6" s="31"/>
      <c r="J6" s="100"/>
      <c r="K6" s="30"/>
      <c r="L6" s="101"/>
      <c r="M6" s="18"/>
      <c r="N6" s="18"/>
      <c r="O6" s="18"/>
      <c r="P6" s="24"/>
      <c r="Q6" s="31"/>
      <c r="R6" s="31"/>
      <c r="S6" s="32"/>
      <c r="T6" s="31"/>
      <c r="U6" s="31"/>
      <c r="V6" s="102"/>
      <c r="W6" s="30"/>
      <c r="X6" s="31">
        <v>1996</v>
      </c>
      <c r="Y6" s="31" t="s">
        <v>41</v>
      </c>
      <c r="Z6" s="2" t="s">
        <v>36</v>
      </c>
      <c r="AA6" s="31"/>
      <c r="AB6" s="31"/>
      <c r="AC6" s="31"/>
      <c r="AD6" s="31"/>
      <c r="AE6" s="31"/>
      <c r="AF6" s="53"/>
      <c r="AG6" s="2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3"/>
      <c r="AS6" s="10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/>
      <c r="C7" s="34"/>
      <c r="D7" s="42"/>
      <c r="E7" s="31"/>
      <c r="F7" s="31"/>
      <c r="G7" s="31"/>
      <c r="H7" s="32"/>
      <c r="I7" s="31"/>
      <c r="J7" s="100"/>
      <c r="K7" s="30"/>
      <c r="L7" s="101"/>
      <c r="M7" s="18"/>
      <c r="N7" s="18"/>
      <c r="O7" s="18"/>
      <c r="P7" s="24"/>
      <c r="Q7" s="31"/>
      <c r="R7" s="31"/>
      <c r="S7" s="32"/>
      <c r="T7" s="31"/>
      <c r="U7" s="31"/>
      <c r="V7" s="102"/>
      <c r="W7" s="30"/>
      <c r="X7" s="31">
        <v>1997</v>
      </c>
      <c r="Y7" s="31" t="s">
        <v>41</v>
      </c>
      <c r="Z7" s="2" t="s">
        <v>36</v>
      </c>
      <c r="AA7" s="31"/>
      <c r="AB7" s="31"/>
      <c r="AC7" s="31"/>
      <c r="AD7" s="31"/>
      <c r="AE7" s="31"/>
      <c r="AF7" s="53"/>
      <c r="AG7" s="2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3"/>
      <c r="AS7" s="10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/>
      <c r="C8" s="34"/>
      <c r="D8" s="42"/>
      <c r="E8" s="31"/>
      <c r="F8" s="31"/>
      <c r="G8" s="31"/>
      <c r="H8" s="32"/>
      <c r="I8" s="31"/>
      <c r="J8" s="100"/>
      <c r="K8" s="30"/>
      <c r="L8" s="101"/>
      <c r="M8" s="18"/>
      <c r="N8" s="18"/>
      <c r="O8" s="18"/>
      <c r="P8" s="24"/>
      <c r="Q8" s="31"/>
      <c r="R8" s="31"/>
      <c r="S8" s="32"/>
      <c r="T8" s="31"/>
      <c r="U8" s="31"/>
      <c r="V8" s="102"/>
      <c r="W8" s="30"/>
      <c r="X8" s="31">
        <v>1998</v>
      </c>
      <c r="Y8" s="31" t="s">
        <v>42</v>
      </c>
      <c r="Z8" s="2" t="s">
        <v>36</v>
      </c>
      <c r="AA8" s="31"/>
      <c r="AB8" s="31"/>
      <c r="AC8" s="31"/>
      <c r="AD8" s="31"/>
      <c r="AE8" s="31"/>
      <c r="AF8" s="53"/>
      <c r="AG8" s="24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3"/>
      <c r="AS8" s="10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105" t="s">
        <v>56</v>
      </c>
      <c r="C9" s="86"/>
      <c r="D9" s="85"/>
      <c r="E9" s="84">
        <f>SUM(E4:E8)</f>
        <v>22</v>
      </c>
      <c r="F9" s="84">
        <f>SUM(F4:F8)</f>
        <v>0</v>
      </c>
      <c r="G9" s="84">
        <f>SUM(G4:G8)</f>
        <v>4</v>
      </c>
      <c r="H9" s="84">
        <f>SUM(H4:H8)</f>
        <v>6</v>
      </c>
      <c r="I9" s="84">
        <f>SUM(I4:I8)</f>
        <v>46</v>
      </c>
      <c r="J9" s="106">
        <v>0</v>
      </c>
      <c r="K9" s="87">
        <f>SUM(K4:K8)</f>
        <v>0</v>
      </c>
      <c r="L9" s="22"/>
      <c r="M9" s="20"/>
      <c r="N9" s="107"/>
      <c r="O9" s="108"/>
      <c r="P9" s="24"/>
      <c r="Q9" s="84">
        <f>SUM(Q4:Q8)</f>
        <v>0</v>
      </c>
      <c r="R9" s="84">
        <f>SUM(R4:R8)</f>
        <v>0</v>
      </c>
      <c r="S9" s="84">
        <f>SUM(S4:S8)</f>
        <v>0</v>
      </c>
      <c r="T9" s="84">
        <f>SUM(T4:T8)</f>
        <v>0</v>
      </c>
      <c r="U9" s="84">
        <f>SUM(U4:U8)</f>
        <v>0</v>
      </c>
      <c r="V9" s="41">
        <v>0</v>
      </c>
      <c r="W9" s="87">
        <f>SUM(W4:W8)</f>
        <v>0</v>
      </c>
      <c r="X9" s="16" t="s">
        <v>56</v>
      </c>
      <c r="Y9" s="17"/>
      <c r="Z9" s="15"/>
      <c r="AA9" s="84">
        <f>SUM(AA4:AA8)</f>
        <v>0</v>
      </c>
      <c r="AB9" s="84">
        <f>SUM(AB4:AB8)</f>
        <v>0</v>
      </c>
      <c r="AC9" s="84">
        <f>SUM(AC4:AC8)</f>
        <v>0</v>
      </c>
      <c r="AD9" s="84">
        <f>SUM(AD4:AD8)</f>
        <v>0</v>
      </c>
      <c r="AE9" s="84">
        <f>SUM(AE4:AE8)</f>
        <v>0</v>
      </c>
      <c r="AF9" s="106">
        <v>0</v>
      </c>
      <c r="AG9" s="87">
        <f>SUM(AG4:AG8)</f>
        <v>0</v>
      </c>
      <c r="AH9" s="22"/>
      <c r="AI9" s="20"/>
      <c r="AJ9" s="107"/>
      <c r="AK9" s="108"/>
      <c r="AL9" s="24"/>
      <c r="AM9" s="84">
        <f>SUM(AM4:AM8)</f>
        <v>0</v>
      </c>
      <c r="AN9" s="84">
        <f>SUM(AN4:AN8)</f>
        <v>0</v>
      </c>
      <c r="AO9" s="84">
        <f>SUM(AO4:AO8)</f>
        <v>0</v>
      </c>
      <c r="AP9" s="84">
        <f>SUM(AP4:AP8)</f>
        <v>0</v>
      </c>
      <c r="AQ9" s="84">
        <f>SUM(AQ4:AQ8)</f>
        <v>0</v>
      </c>
      <c r="AR9" s="106">
        <v>0</v>
      </c>
      <c r="AS9" s="99">
        <f>SUM(AS4:AS8)</f>
        <v>0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30"/>
      <c r="L10" s="24"/>
      <c r="M10" s="24"/>
      <c r="N10" s="24"/>
      <c r="O10" s="24"/>
      <c r="P10" s="44"/>
      <c r="Q10" s="44"/>
      <c r="R10" s="47"/>
      <c r="S10" s="44"/>
      <c r="T10" s="44"/>
      <c r="U10" s="24"/>
      <c r="V10" s="24"/>
      <c r="W10" s="30"/>
      <c r="X10" s="44"/>
      <c r="Y10" s="44"/>
      <c r="Z10" s="44"/>
      <c r="AA10" s="44"/>
      <c r="AB10" s="44"/>
      <c r="AC10" s="44"/>
      <c r="AD10" s="44"/>
      <c r="AE10" s="44"/>
      <c r="AF10" s="45"/>
      <c r="AG10" s="30"/>
      <c r="AH10" s="24"/>
      <c r="AI10" s="24"/>
      <c r="AJ10" s="24"/>
      <c r="AK10" s="24"/>
      <c r="AL10" s="44"/>
      <c r="AM10" s="44"/>
      <c r="AN10" s="47"/>
      <c r="AO10" s="44"/>
      <c r="AP10" s="44"/>
      <c r="AQ10" s="24"/>
      <c r="AR10" s="24"/>
      <c r="AS10" s="3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09" t="s">
        <v>57</v>
      </c>
      <c r="C11" s="110"/>
      <c r="D11" s="11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58</v>
      </c>
      <c r="O11" s="18" t="s">
        <v>59</v>
      </c>
      <c r="Q11" s="47"/>
      <c r="R11" s="47" t="s">
        <v>34</v>
      </c>
      <c r="S11" s="47"/>
      <c r="T11" s="44" t="s">
        <v>37</v>
      </c>
      <c r="U11" s="24"/>
      <c r="V11" s="30"/>
      <c r="W11" s="30"/>
      <c r="X11" s="112"/>
      <c r="Y11" s="112"/>
      <c r="Z11" s="112"/>
      <c r="AA11" s="112"/>
      <c r="AB11" s="112"/>
      <c r="AC11" s="47"/>
      <c r="AD11" s="47"/>
      <c r="AE11" s="47"/>
      <c r="AF11" s="44"/>
      <c r="AG11" s="44"/>
      <c r="AH11" s="44"/>
      <c r="AI11" s="44"/>
      <c r="AJ11" s="44"/>
      <c r="AK11" s="44"/>
      <c r="AM11" s="30"/>
      <c r="AN11" s="112"/>
      <c r="AO11" s="112"/>
      <c r="AP11" s="112"/>
      <c r="AQ11" s="112"/>
      <c r="AR11" s="112"/>
      <c r="AS11" s="11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9" t="s">
        <v>11</v>
      </c>
      <c r="C12" s="12"/>
      <c r="D12" s="51"/>
      <c r="E12" s="113">
        <v>4</v>
      </c>
      <c r="F12" s="113">
        <v>0</v>
      </c>
      <c r="G12" s="113">
        <v>0</v>
      </c>
      <c r="H12" s="113">
        <v>0</v>
      </c>
      <c r="I12" s="113">
        <v>2</v>
      </c>
      <c r="J12" s="114">
        <v>0.222</v>
      </c>
      <c r="K12" s="44">
        <f>PRODUCT(I12/J12)</f>
        <v>9.0090090090090094</v>
      </c>
      <c r="L12" s="115">
        <f>PRODUCT((F12+G12)/E12)</f>
        <v>0</v>
      </c>
      <c r="M12" s="115">
        <f>PRODUCT(H12/E12)</f>
        <v>0</v>
      </c>
      <c r="N12" s="115">
        <f>PRODUCT((F12+G12+H12)/E12)</f>
        <v>0</v>
      </c>
      <c r="O12" s="115">
        <f>PRODUCT(I12/E12)</f>
        <v>0.5</v>
      </c>
      <c r="Q12" s="47"/>
      <c r="R12" s="47"/>
      <c r="S12" s="47"/>
      <c r="T12" s="47" t="s">
        <v>50</v>
      </c>
      <c r="U12" s="44"/>
      <c r="V12" s="44"/>
      <c r="W12" s="4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44"/>
      <c r="AM12" s="44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16" t="s">
        <v>44</v>
      </c>
      <c r="C13" s="117"/>
      <c r="D13" s="118"/>
      <c r="E13" s="113">
        <f>PRODUCT(E9+Q9)</f>
        <v>22</v>
      </c>
      <c r="F13" s="113">
        <f>PRODUCT(F9+R9)</f>
        <v>0</v>
      </c>
      <c r="G13" s="113">
        <f>PRODUCT(G9+S9)</f>
        <v>4</v>
      </c>
      <c r="H13" s="113">
        <f>PRODUCT(H9+T9)</f>
        <v>6</v>
      </c>
      <c r="I13" s="113">
        <f>PRODUCT(I9+U9)</f>
        <v>46</v>
      </c>
      <c r="J13" s="114">
        <v>0</v>
      </c>
      <c r="K13" s="44">
        <f>PRODUCT(K9+W9)</f>
        <v>0</v>
      </c>
      <c r="L13" s="115">
        <f>PRODUCT((F13+G13)/E13)</f>
        <v>0.18181818181818182</v>
      </c>
      <c r="M13" s="115">
        <f>PRODUCT(H13/E13)</f>
        <v>0.27272727272727271</v>
      </c>
      <c r="N13" s="115">
        <f>PRODUCT((F13+G13+H13)/E13)</f>
        <v>0.45454545454545453</v>
      </c>
      <c r="O13" s="115">
        <f>PRODUCT(I13/E13)</f>
        <v>2.0909090909090908</v>
      </c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4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8" t="s">
        <v>53</v>
      </c>
      <c r="C14" s="119"/>
      <c r="D14" s="39"/>
      <c r="E14" s="113">
        <f>PRODUCT(AA9+AM9)</f>
        <v>0</v>
      </c>
      <c r="F14" s="113">
        <f>PRODUCT(AB9+AN9)</f>
        <v>0</v>
      </c>
      <c r="G14" s="113">
        <f>PRODUCT(AC9+AO9)</f>
        <v>0</v>
      </c>
      <c r="H14" s="113">
        <f>PRODUCT(AD9+AP9)</f>
        <v>0</v>
      </c>
      <c r="I14" s="113">
        <f>PRODUCT(AE9+AQ9)</f>
        <v>0</v>
      </c>
      <c r="J14" s="114">
        <v>0</v>
      </c>
      <c r="K14" s="24">
        <f>PRODUCT(AG9+AS9)</f>
        <v>0</v>
      </c>
      <c r="L14" s="115">
        <v>0</v>
      </c>
      <c r="M14" s="115">
        <v>0</v>
      </c>
      <c r="N14" s="115">
        <v>0</v>
      </c>
      <c r="O14" s="115">
        <v>0</v>
      </c>
      <c r="Q14" s="47"/>
      <c r="R14" s="47"/>
      <c r="S14" s="44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4"/>
      <c r="AJ14" s="47"/>
      <c r="AK14" s="44"/>
      <c r="AL14" s="2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20" t="s">
        <v>56</v>
      </c>
      <c r="C15" s="121"/>
      <c r="D15" s="122"/>
      <c r="E15" s="113">
        <f>SUM(E12:E14)</f>
        <v>26</v>
      </c>
      <c r="F15" s="113">
        <f t="shared" ref="F15:I15" si="0">SUM(F12:F14)</f>
        <v>0</v>
      </c>
      <c r="G15" s="113">
        <f t="shared" si="0"/>
        <v>4</v>
      </c>
      <c r="H15" s="113">
        <f t="shared" si="0"/>
        <v>6</v>
      </c>
      <c r="I15" s="113">
        <f t="shared" si="0"/>
        <v>48</v>
      </c>
      <c r="J15" s="114">
        <v>0</v>
      </c>
      <c r="K15" s="44">
        <f>SUM(K12:K14)</f>
        <v>9.0090090090090094</v>
      </c>
      <c r="L15" s="115">
        <f>PRODUCT((F15+G15)/E15)</f>
        <v>0.15384615384615385</v>
      </c>
      <c r="M15" s="115">
        <f>PRODUCT(H15/E15)</f>
        <v>0.23076923076923078</v>
      </c>
      <c r="N15" s="115">
        <f>PRODUCT((F15+G15+H15)/E15)</f>
        <v>0.38461538461538464</v>
      </c>
      <c r="O15" s="115">
        <f>PRODUCT(I15/E15)</f>
        <v>1.8461538461538463</v>
      </c>
      <c r="Q15" s="24"/>
      <c r="R15" s="24"/>
      <c r="S15" s="2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4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4"/>
      <c r="F16" s="24"/>
      <c r="G16" s="24"/>
      <c r="H16" s="24"/>
      <c r="I16" s="24"/>
      <c r="J16" s="44"/>
      <c r="K16" s="44"/>
      <c r="L16" s="24"/>
      <c r="M16" s="24"/>
      <c r="N16" s="24"/>
      <c r="O16" s="24"/>
      <c r="P16" s="44"/>
      <c r="Q16" s="44"/>
      <c r="R16" s="44"/>
      <c r="S16" s="44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4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4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4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4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4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4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4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4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4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4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4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4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4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4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4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4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4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4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4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4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4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4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4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4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4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4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4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4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4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4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4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4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4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4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4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4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4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4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4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4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4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4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4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4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4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4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4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4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4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4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4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4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4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4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4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4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4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4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4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4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4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4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4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4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4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4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4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4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4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4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4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4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4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4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4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4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4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4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4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4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4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4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4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4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4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4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4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4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4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4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4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4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4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4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4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4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4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4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4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4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4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4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4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4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4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4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4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4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4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4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4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4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4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4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4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4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4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4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4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4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4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4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4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4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4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4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4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4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4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4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4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4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4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4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4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4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4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4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4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4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4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4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4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4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4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4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4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4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4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4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4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4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4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4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4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4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4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4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4"/>
      <c r="AJ174" s="47"/>
      <c r="AK174" s="4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4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4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4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4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4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4"/>
      <c r="AJ180" s="47"/>
      <c r="AK180" s="24"/>
      <c r="AL180" s="24"/>
    </row>
    <row r="181" spans="12:38" x14ac:dyDescent="0.25">
      <c r="R181" s="30"/>
      <c r="S181" s="30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4"/>
      <c r="AJ181" s="47"/>
    </row>
    <row r="182" spans="12:38" x14ac:dyDescent="0.25">
      <c r="R182" s="30"/>
      <c r="S182" s="30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4"/>
      <c r="AJ182" s="47"/>
    </row>
    <row r="183" spans="12:38" x14ac:dyDescent="0.25">
      <c r="R183" s="30"/>
      <c r="S183" s="30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4"/>
      <c r="AJ183" s="47"/>
    </row>
    <row r="184" spans="12:38" x14ac:dyDescent="0.25">
      <c r="L184"/>
      <c r="M184"/>
      <c r="N184"/>
      <c r="O184"/>
      <c r="P184"/>
      <c r="R184" s="30"/>
      <c r="S184" s="30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4"/>
      <c r="AJ184" s="47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4"/>
      <c r="AJ185" s="47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7"/>
      <c r="U186" s="47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7"/>
      <c r="U187" s="47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7"/>
      <c r="U188" s="47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7"/>
      <c r="U189" s="47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7"/>
      <c r="U190" s="47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7"/>
      <c r="U191" s="47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7"/>
      <c r="U192" s="47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2018-12-18T16:56:04Z</dcterms:modified>
</cp:coreProperties>
</file>