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S10" i="5" l="1"/>
  <c r="AQ10" i="5"/>
  <c r="AP10" i="5"/>
  <c r="AO10" i="5"/>
  <c r="AN10" i="5"/>
  <c r="AM10" i="5"/>
  <c r="AG10" i="5"/>
  <c r="AE10" i="5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I14" i="5" s="1"/>
  <c r="H10" i="5"/>
  <c r="H14" i="5" s="1"/>
  <c r="G10" i="5"/>
  <c r="G14" i="5" s="1"/>
  <c r="F10" i="5"/>
  <c r="F14" i="5" s="1"/>
  <c r="E10" i="5"/>
  <c r="E14" i="5" s="1"/>
  <c r="AF10" i="5" l="1"/>
  <c r="K15" i="5"/>
  <c r="K16" i="5" s="1"/>
  <c r="F15" i="5"/>
  <c r="H15" i="5"/>
  <c r="E15" i="5"/>
  <c r="E16" i="5" s="1"/>
  <c r="G15" i="5"/>
  <c r="G16" i="5" s="1"/>
  <c r="L15" i="5"/>
  <c r="I15" i="5"/>
  <c r="I16" i="5" s="1"/>
  <c r="N15" i="5" l="1"/>
  <c r="F16" i="5"/>
  <c r="M15" i="5"/>
  <c r="H16" i="5"/>
  <c r="M16" i="5" s="1"/>
  <c r="L16" i="5"/>
  <c r="O16" i="5"/>
  <c r="J16" i="5"/>
  <c r="J15" i="5"/>
  <c r="O15" i="5"/>
  <c r="N16" i="5" l="1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<sst xmlns="http://schemas.openxmlformats.org/spreadsheetml/2006/main" count="79" uniqueCount="35">
  <si>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</si>
  <si>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</si>
  <si>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</si>
  <si>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</si>
  <si>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</si>
  <si>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</si>
  <si>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</si>
  <si>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</si>
  <si>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</si>
  <si>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</si>
  <si>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</si>
  <si>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</si>
  <si>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</si>
  <si>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</si>
  <si>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</si>
  <si>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</si>
  <si>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</si>
  <si>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</si>
  <si>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</si>
  <si>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</si>
  <si>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</si>
  <si>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</si>
  <si>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</si>
  <si>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</si>
  <si>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KuKu = Kuortaneen Kunto  (1921)</t>
  </si>
  <si>
    <t>YKV = Ylistaron Kilpa-Veljet  (1945)</t>
  </si>
  <si>
    <t>Panu Lauttamus</t>
  </si>
  <si>
    <t>8.</t>
  </si>
  <si>
    <t>KuKu</t>
  </si>
  <si>
    <t>5.</t>
  </si>
  <si>
    <t>YKV</t>
  </si>
  <si>
    <t>20.1.1983   Kortesjärvi</t>
  </si>
  <si>
    <t>Kortesjärven Järvi-Veikot  (1925),  kasvattajaseura</t>
  </si>
  <si>
    <t>6.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</si>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</sst>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2</v>
      </c>
      <c r="AB4" s="12">
        <v>0</v>
      </c>
      <c r="AC4" s="12">
        <v>0</v>
      </c>
      <c r="AD4" s="12">
        <v>0</v>
      </c>
      <c r="AE4" s="12">
        <v>6</v>
      </c>
      <c r="AF4" s="68">
        <v>0.75</v>
      </c>
      <c r="AG4" s="69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29</v>
      </c>
      <c r="Z6" s="1" t="s">
        <v>30</v>
      </c>
      <c r="AA6" s="12">
        <v>7</v>
      </c>
      <c r="AB6" s="12">
        <v>0</v>
      </c>
      <c r="AC6" s="12">
        <v>0</v>
      </c>
      <c r="AD6" s="12">
        <v>3</v>
      </c>
      <c r="AE6" s="12">
        <v>15</v>
      </c>
      <c r="AF6" s="68">
        <v>0.45450000000000002</v>
      </c>
      <c r="AG6" s="69">
        <v>33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27</v>
      </c>
      <c r="Z7" s="1" t="s">
        <v>30</v>
      </c>
      <c r="AA7" s="12">
        <v>16</v>
      </c>
      <c r="AB7" s="12">
        <v>0</v>
      </c>
      <c r="AC7" s="12">
        <v>6</v>
      </c>
      <c r="AD7" s="12">
        <v>7</v>
      </c>
      <c r="AE7" s="12">
        <v>40</v>
      </c>
      <c r="AF7" s="68">
        <v>0.49380000000000002</v>
      </c>
      <c r="AG7" s="69">
        <f>PRODUCT(AE7/AF7)</f>
        <v>81.004455245038471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33</v>
      </c>
      <c r="Z8" s="1" t="s">
        <v>30</v>
      </c>
      <c r="AA8" s="12">
        <v>12</v>
      </c>
      <c r="AB8" s="12">
        <v>1</v>
      </c>
      <c r="AC8" s="12">
        <v>3</v>
      </c>
      <c r="AD8" s="12">
        <v>6</v>
      </c>
      <c r="AE8" s="12">
        <v>37</v>
      </c>
      <c r="AF8" s="68">
        <v>0.53620000000000001</v>
      </c>
      <c r="AG8" s="19">
        <v>69</v>
      </c>
      <c r="AH8" s="40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2020</v>
      </c>
      <c r="Y9" s="12" t="s">
        <v>34</v>
      </c>
      <c r="Z9" s="1" t="s">
        <v>30</v>
      </c>
      <c r="AA9" s="12">
        <v>4</v>
      </c>
      <c r="AB9" s="12">
        <v>0</v>
      </c>
      <c r="AC9" s="12">
        <v>0</v>
      </c>
      <c r="AD9" s="12">
        <v>2</v>
      </c>
      <c r="AE9" s="12">
        <v>3</v>
      </c>
      <c r="AF9" s="32">
        <v>0.2727</v>
      </c>
      <c r="AG9" s="19">
        <v>11</v>
      </c>
      <c r="AH9" s="40"/>
      <c r="AI9" s="7"/>
      <c r="AJ9" s="7"/>
      <c r="AK9" s="7"/>
      <c r="AL9" s="10"/>
      <c r="AM9" s="12"/>
      <c r="AN9" s="12"/>
      <c r="AO9" s="12"/>
      <c r="AP9" s="12"/>
      <c r="AQ9" s="12"/>
      <c r="AR9" s="59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41</v>
      </c>
      <c r="AB10" s="36">
        <f>SUM(AB4:AB9)</f>
        <v>1</v>
      </c>
      <c r="AC10" s="36">
        <f>SUM(AC4:AC9)</f>
        <v>9</v>
      </c>
      <c r="AD10" s="36">
        <f>SUM(AD4:AD9)</f>
        <v>18</v>
      </c>
      <c r="AE10" s="36">
        <f>SUM(AE4:AE9)</f>
        <v>101</v>
      </c>
      <c r="AF10" s="37">
        <f>PRODUCT(AE10/AG10)</f>
        <v>0.49998897240896728</v>
      </c>
      <c r="AG10" s="21">
        <f>SUM(AG4:AG9)</f>
        <v>202.00445524503846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32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41</v>
      </c>
      <c r="F15" s="47">
        <f>PRODUCT(AB10+AN10)</f>
        <v>1</v>
      </c>
      <c r="G15" s="47">
        <f>PRODUCT(AC10+AO10)</f>
        <v>9</v>
      </c>
      <c r="H15" s="47">
        <f>PRODUCT(AD10+AP10)</f>
        <v>18</v>
      </c>
      <c r="I15" s="47">
        <f>PRODUCT(AE10+AQ10)</f>
        <v>101</v>
      </c>
      <c r="J15" s="60">
        <f>PRODUCT(I15/K15)</f>
        <v>0.49998897240896728</v>
      </c>
      <c r="K15" s="10">
        <f>PRODUCT(AG10+AS10)</f>
        <v>202.00445524503846</v>
      </c>
      <c r="L15" s="53">
        <f>PRODUCT((F15+G15)/E15)</f>
        <v>0.24390243902439024</v>
      </c>
      <c r="M15" s="53">
        <f>PRODUCT(H15/E15)</f>
        <v>0.43902439024390244</v>
      </c>
      <c r="N15" s="53">
        <f>PRODUCT((F15+G15+H15)/E15)</f>
        <v>0.68292682926829273</v>
      </c>
      <c r="O15" s="53">
        <f>PRODUCT(I15/E15)</f>
        <v>2.4634146341463414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41</v>
      </c>
      <c r="F16" s="47">
        <f t="shared" ref="F16:I16" si="0">SUM(F13:F15)</f>
        <v>1</v>
      </c>
      <c r="G16" s="47">
        <f t="shared" si="0"/>
        <v>9</v>
      </c>
      <c r="H16" s="47">
        <f t="shared" si="0"/>
        <v>18</v>
      </c>
      <c r="I16" s="47">
        <f t="shared" si="0"/>
        <v>101</v>
      </c>
      <c r="J16" s="60">
        <f>PRODUCT(I16/K16)</f>
        <v>0.49998897240896728</v>
      </c>
      <c r="K16" s="16">
        <f>SUM(K13:K15)</f>
        <v>202.00445524503846</v>
      </c>
      <c r="L16" s="53">
        <f>PRODUCT((F16+G16)/E16)</f>
        <v>0.24390243902439024</v>
      </c>
      <c r="M16" s="53">
        <f>PRODUCT(H16/E16)</f>
        <v>0.43902439024390244</v>
      </c>
      <c r="N16" s="53">
        <f>PRODUCT((F16+G16+H16)/E16)</f>
        <v>0.68292682926829273</v>
      </c>
      <c r="O16" s="53">
        <f>PRODUCT(I16/E16)</f>
        <v>2.4634146341463414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K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2020-09-04T08:06:26Z</dcterms:modified>
</cp:coreProperties>
</file>