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N12" i="2" l="1"/>
  <c r="M12" i="2"/>
  <c r="L12" i="2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F14" i="2" l="1"/>
  <c r="K14" i="2"/>
  <c r="H14" i="2"/>
  <c r="M14" i="2" s="1"/>
  <c r="N13" i="2"/>
  <c r="L14" i="2"/>
  <c r="M13" i="2"/>
  <c r="L13" i="2"/>
  <c r="N14" i="2" l="1"/>
</calcChain>
</file>

<file path=xl/sharedStrings.xml><?xml version="1.0" encoding="utf-8"?>
<sst xmlns="http://schemas.openxmlformats.org/spreadsheetml/2006/main" count="161" uniqueCount="70">
  <si>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</si>
  <si>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</si>
  <si>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</si>
  <si>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</si>
  <si>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</si>
  <si>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</si>
  <si>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</si>
  <si>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</si>
  <si>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</si>
  <si>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</si>
  <si>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</si>
  <si>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</si>
  <si>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</si>
  <si>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</si>
  <si>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</si>
  <si>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</si>
  <si>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</si>
  <si>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</si>
  <si>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</si>
  <si>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</si>
  <si>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</si>
  <si>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</si>
  <si>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</si>
  <si>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</si>
  <si>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</si>
  <si>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</si>
  <si>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</si>
  <si>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</si>
  <si>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</si>
  <si>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</si>
  <si>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</si>
  <si>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</si>
  <si>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Seppo Laurila</t>
  </si>
  <si>
    <t>11.</t>
  </si>
  <si>
    <t>IiU</t>
  </si>
  <si>
    <t>11.05. 1980  IiU - IT  6-1</t>
  </si>
  <si>
    <t>3.  ottelu</t>
  </si>
  <si>
    <t>28.05. 1980  AA - IiU  28-5</t>
  </si>
  <si>
    <t>5.  ottelu</t>
  </si>
  <si>
    <t>09.07. 1980  IiU - AA  6-7</t>
  </si>
  <si>
    <t xml:space="preserve">  22 v 10 kk 15 pv</t>
  </si>
  <si>
    <t xml:space="preserve">  22 v 11 kk   2 pv</t>
  </si>
  <si>
    <t xml:space="preserve">  23 v   0 kk 13 pv</t>
  </si>
  <si>
    <t>Seurat</t>
  </si>
  <si>
    <t>IiU = Iin Urheilijat  (1945)</t>
  </si>
  <si>
    <t>10.</t>
  </si>
  <si>
    <t>ykkössarja</t>
  </si>
  <si>
    <t>26.6.1957</t>
  </si>
  <si>
    <t>MESTARUUSSARJA</t>
  </si>
  <si>
    <t>URA SM-SARJASSA</t>
  </si>
  <si>
    <t xml:space="preserve"> Arvo-ottelut</t>
  </si>
  <si>
    <t>Mitalit</t>
  </si>
  <si>
    <t>hSM</t>
  </si>
  <si>
    <t>Lyöty</t>
  </si>
  <si>
    <t>Tuotu</t>
  </si>
  <si>
    <t>----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</si>
  <si>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</si>
  <si>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</si>
  <si>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</si>
  <si>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</si>
  <si>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</si>
  <si>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</si>
  <si>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8.</t>
  </si>
  <si>
    <t>12.</t>
  </si>
  <si>
    <t>YHTEENSÄ</t>
  </si>
  <si>
    <t>KAIKKI OTTELUT</t>
  </si>
  <si>
    <t>ka/l+t</t>
  </si>
  <si>
    <t>ka/kl</t>
  </si>
  <si>
    <t>SUPERPESIS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</si>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</sst>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165" fontId="3" fillId="4" borderId="1" xfId="0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7" customWidth="1"/>
    <col min="16" max="20" width="5.7109375" style="75" customWidth="1"/>
    <col min="21" max="21" width="8.7109375" style="75" customWidth="1"/>
    <col min="22" max="22" width="0.7109375" style="27" customWidth="1"/>
    <col min="23" max="27" width="5.7109375" style="75" customWidth="1"/>
    <col min="28" max="28" width="8.7109375" style="75" customWidth="1"/>
    <col min="29" max="29" width="0.7109375" style="27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4"/>
      <c r="W2" s="22" t="s">
        <v>15</v>
      </c>
      <c r="X2" s="14"/>
      <c r="Y2" s="14"/>
      <c r="Z2" s="14"/>
      <c r="AA2" s="14"/>
      <c r="AB2" s="14"/>
      <c r="AC2" s="84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1980</v>
      </c>
      <c r="C4" s="25" t="s">
        <v>33</v>
      </c>
      <c r="D4" s="26" t="s">
        <v>34</v>
      </c>
      <c r="E4" s="25">
        <v>13</v>
      </c>
      <c r="F4" s="25">
        <v>0</v>
      </c>
      <c r="G4" s="25">
        <v>1</v>
      </c>
      <c r="H4" s="25">
        <v>5</v>
      </c>
      <c r="I4" s="25">
        <v>15</v>
      </c>
      <c r="J4" s="25">
        <v>7</v>
      </c>
      <c r="K4" s="25">
        <v>3</v>
      </c>
      <c r="L4" s="25">
        <v>4</v>
      </c>
      <c r="M4" s="25">
        <v>1</v>
      </c>
      <c r="N4" s="48">
        <v>0.25</v>
      </c>
      <c r="O4" s="27"/>
      <c r="P4" s="25"/>
      <c r="Q4" s="25"/>
      <c r="R4" s="25"/>
      <c r="S4" s="25"/>
      <c r="T4" s="25"/>
      <c r="U4" s="25"/>
      <c r="V4" s="27"/>
      <c r="W4" s="63">
        <v>6</v>
      </c>
      <c r="X4" s="63">
        <v>0</v>
      </c>
      <c r="Y4" s="63">
        <v>0</v>
      </c>
      <c r="Z4" s="63">
        <v>6</v>
      </c>
      <c r="AA4" s="63"/>
      <c r="AB4" s="65"/>
      <c r="AC4" s="27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1981</v>
      </c>
      <c r="C5" s="30" t="s">
        <v>45</v>
      </c>
      <c r="D5" s="31" t="s">
        <v>34</v>
      </c>
      <c r="E5" s="30"/>
      <c r="F5" s="32" t="s">
        <v>46</v>
      </c>
      <c r="G5" s="33"/>
      <c r="H5" s="34"/>
      <c r="I5" s="30"/>
      <c r="J5" s="30"/>
      <c r="K5" s="30"/>
      <c r="L5" s="30"/>
      <c r="M5" s="30"/>
      <c r="N5" s="35"/>
      <c r="O5" s="24"/>
      <c r="P5" s="25"/>
      <c r="Q5" s="25"/>
      <c r="R5" s="25"/>
      <c r="S5" s="25"/>
      <c r="T5" s="25"/>
      <c r="U5" s="25"/>
      <c r="V5" s="24"/>
      <c r="W5" s="63"/>
      <c r="X5" s="63"/>
      <c r="Y5" s="63"/>
      <c r="Z5" s="63"/>
      <c r="AA5" s="63"/>
      <c r="AB5" s="65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5">
      <c r="A6" s="9"/>
      <c r="B6" s="122">
        <v>1982</v>
      </c>
      <c r="C6" s="122" t="s">
        <v>62</v>
      </c>
      <c r="D6" s="124"/>
      <c r="E6" s="122"/>
      <c r="F6" s="116" t="s">
        <v>69</v>
      </c>
      <c r="G6" s="122"/>
      <c r="H6" s="122"/>
      <c r="I6" s="122"/>
      <c r="J6" s="122"/>
      <c r="K6" s="122"/>
      <c r="L6" s="122"/>
      <c r="M6" s="122"/>
      <c r="N6" s="123"/>
      <c r="O6" s="27"/>
      <c r="P6" s="25"/>
      <c r="Q6" s="25"/>
      <c r="R6" s="25"/>
      <c r="S6" s="25"/>
      <c r="T6" s="25"/>
      <c r="U6" s="25"/>
      <c r="V6" s="27"/>
      <c r="W6" s="63"/>
      <c r="X6" s="63"/>
      <c r="Y6" s="63"/>
      <c r="Z6" s="63"/>
      <c r="AA6" s="63"/>
      <c r="AB6" s="65"/>
      <c r="AC6" s="27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1983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48"/>
      <c r="O7" s="27"/>
      <c r="P7" s="25"/>
      <c r="Q7" s="25"/>
      <c r="R7" s="25"/>
      <c r="S7" s="25"/>
      <c r="T7" s="25"/>
      <c r="U7" s="25"/>
      <c r="V7" s="27"/>
      <c r="W7" s="63"/>
      <c r="X7" s="63"/>
      <c r="Y7" s="63"/>
      <c r="Z7" s="63"/>
      <c r="AA7" s="63"/>
      <c r="AB7" s="65"/>
      <c r="AC7" s="27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122">
        <v>1984</v>
      </c>
      <c r="C8" s="122" t="s">
        <v>62</v>
      </c>
      <c r="D8" s="116" t="s">
        <v>34</v>
      </c>
      <c r="E8" s="122"/>
      <c r="F8" s="116" t="s">
        <v>69</v>
      </c>
      <c r="G8" s="122"/>
      <c r="H8" s="122"/>
      <c r="I8" s="122"/>
      <c r="J8" s="122"/>
      <c r="K8" s="122"/>
      <c r="L8" s="122"/>
      <c r="M8" s="122"/>
      <c r="N8" s="123"/>
      <c r="O8" s="27"/>
      <c r="P8" s="25"/>
      <c r="Q8" s="25"/>
      <c r="R8" s="25"/>
      <c r="S8" s="25"/>
      <c r="T8" s="25"/>
      <c r="U8" s="25"/>
      <c r="V8" s="27"/>
      <c r="W8" s="63"/>
      <c r="X8" s="63"/>
      <c r="Y8" s="63"/>
      <c r="Z8" s="63"/>
      <c r="AA8" s="63"/>
      <c r="AB8" s="65"/>
      <c r="AC8" s="27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1985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48"/>
      <c r="O9" s="27"/>
      <c r="P9" s="25"/>
      <c r="Q9" s="25"/>
      <c r="R9" s="25"/>
      <c r="S9" s="25"/>
      <c r="T9" s="25"/>
      <c r="U9" s="25"/>
      <c r="V9" s="27"/>
      <c r="W9" s="63"/>
      <c r="X9" s="63"/>
      <c r="Y9" s="63"/>
      <c r="Z9" s="63"/>
      <c r="AA9" s="63"/>
      <c r="AB9" s="65"/>
      <c r="AC9" s="27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1986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48"/>
      <c r="O10" s="27"/>
      <c r="P10" s="25"/>
      <c r="Q10" s="25"/>
      <c r="R10" s="25"/>
      <c r="S10" s="25"/>
      <c r="T10" s="25"/>
      <c r="U10" s="25"/>
      <c r="V10" s="27"/>
      <c r="W10" s="63"/>
      <c r="X10" s="63"/>
      <c r="Y10" s="63"/>
      <c r="Z10" s="63"/>
      <c r="AA10" s="63"/>
      <c r="AB10" s="65"/>
      <c r="AC10" s="27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1987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48"/>
      <c r="O11" s="27"/>
      <c r="P11" s="25"/>
      <c r="Q11" s="25"/>
      <c r="R11" s="25"/>
      <c r="S11" s="25"/>
      <c r="T11" s="25"/>
      <c r="U11" s="25"/>
      <c r="V11" s="27"/>
      <c r="W11" s="63"/>
      <c r="X11" s="63"/>
      <c r="Y11" s="63"/>
      <c r="Z11" s="63"/>
      <c r="AA11" s="63"/>
      <c r="AB11" s="65"/>
      <c r="AC11" s="27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1988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48"/>
      <c r="O12" s="27"/>
      <c r="P12" s="25"/>
      <c r="Q12" s="25"/>
      <c r="R12" s="25"/>
      <c r="S12" s="25"/>
      <c r="T12" s="25"/>
      <c r="U12" s="25"/>
      <c r="V12" s="27"/>
      <c r="W12" s="63"/>
      <c r="X12" s="63"/>
      <c r="Y12" s="63"/>
      <c r="Z12" s="63"/>
      <c r="AA12" s="63"/>
      <c r="AB12" s="65"/>
      <c r="AC12" s="27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25">
        <v>1989</v>
      </c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48"/>
      <c r="O13" s="27"/>
      <c r="P13" s="25"/>
      <c r="Q13" s="25"/>
      <c r="R13" s="25"/>
      <c r="S13" s="25"/>
      <c r="T13" s="25"/>
      <c r="U13" s="25"/>
      <c r="V13" s="27"/>
      <c r="W13" s="63"/>
      <c r="X13" s="63"/>
      <c r="Y13" s="63"/>
      <c r="Z13" s="63"/>
      <c r="AA13" s="63"/>
      <c r="AB13" s="65"/>
      <c r="AC13" s="27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25">
        <v>1990</v>
      </c>
      <c r="C14" s="25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48"/>
      <c r="O14" s="27"/>
      <c r="P14" s="25"/>
      <c r="Q14" s="25"/>
      <c r="R14" s="25"/>
      <c r="S14" s="25"/>
      <c r="T14" s="25"/>
      <c r="U14" s="25"/>
      <c r="V14" s="27"/>
      <c r="W14" s="63"/>
      <c r="X14" s="63"/>
      <c r="Y14" s="63"/>
      <c r="Z14" s="63"/>
      <c r="AA14" s="63"/>
      <c r="AB14" s="65"/>
      <c r="AC14" s="27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25">
        <v>1991</v>
      </c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48"/>
      <c r="O15" s="27"/>
      <c r="P15" s="25"/>
      <c r="Q15" s="25"/>
      <c r="R15" s="25"/>
      <c r="S15" s="25"/>
      <c r="T15" s="25"/>
      <c r="U15" s="25"/>
      <c r="V15" s="27"/>
      <c r="W15" s="63"/>
      <c r="X15" s="63"/>
      <c r="Y15" s="63"/>
      <c r="Z15" s="63"/>
      <c r="AA15" s="63"/>
      <c r="AB15" s="65"/>
      <c r="AC15" s="27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5">
      <c r="A16" s="9"/>
      <c r="B16" s="122">
        <v>1992</v>
      </c>
      <c r="C16" s="122" t="s">
        <v>63</v>
      </c>
      <c r="D16" s="124" t="s">
        <v>34</v>
      </c>
      <c r="E16" s="122"/>
      <c r="F16" s="116" t="s">
        <v>69</v>
      </c>
      <c r="G16" s="122"/>
      <c r="H16" s="122"/>
      <c r="I16" s="122"/>
      <c r="J16" s="122"/>
      <c r="K16" s="122"/>
      <c r="L16" s="122"/>
      <c r="M16" s="122"/>
      <c r="N16" s="123"/>
      <c r="O16" s="27"/>
      <c r="P16" s="25"/>
      <c r="Q16" s="25"/>
      <c r="R16" s="25"/>
      <c r="S16" s="25"/>
      <c r="T16" s="25"/>
      <c r="U16" s="25"/>
      <c r="V16" s="27"/>
      <c r="W16" s="63"/>
      <c r="X16" s="63"/>
      <c r="Y16" s="63"/>
      <c r="Z16" s="63"/>
      <c r="AA16" s="63"/>
      <c r="AB16" s="65"/>
      <c r="AC16" s="27"/>
      <c r="AD16" s="25"/>
      <c r="AE16" s="25"/>
      <c r="AF16" s="25"/>
      <c r="AG16" s="25"/>
      <c r="AH16" s="25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13</v>
      </c>
      <c r="F17" s="18">
        <v>0</v>
      </c>
      <c r="G17" s="18">
        <v>1</v>
      </c>
      <c r="H17" s="18">
        <v>5</v>
      </c>
      <c r="I17" s="18">
        <v>15</v>
      </c>
      <c r="J17" s="18">
        <v>7</v>
      </c>
      <c r="K17" s="18">
        <v>3</v>
      </c>
      <c r="L17" s="18">
        <v>4</v>
      </c>
      <c r="M17" s="18">
        <v>1</v>
      </c>
      <c r="N17" s="36">
        <v>0.25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6">
        <v>0</v>
      </c>
      <c r="V17" s="24"/>
      <c r="W17" s="18">
        <v>6</v>
      </c>
      <c r="X17" s="18">
        <v>0</v>
      </c>
      <c r="Y17" s="18">
        <v>0</v>
      </c>
      <c r="Z17" s="18">
        <v>6</v>
      </c>
      <c r="AA17" s="90" t="s">
        <v>55</v>
      </c>
      <c r="AB17" s="90" t="s">
        <v>55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7" t="s">
        <v>2</v>
      </c>
      <c r="C18" s="29"/>
      <c r="D18" s="38">
        <v>15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41"/>
      <c r="AI18" s="39"/>
      <c r="AJ18" s="9"/>
    </row>
    <row r="19" spans="1:36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P19" s="39"/>
      <c r="Q19" s="42"/>
      <c r="R19" s="39"/>
      <c r="S19" s="39"/>
      <c r="T19" s="39"/>
      <c r="U19" s="39"/>
      <c r="W19" s="39"/>
      <c r="X19" s="39"/>
      <c r="Y19" s="39"/>
      <c r="Z19" s="39"/>
      <c r="AA19" s="39"/>
      <c r="AB19" s="39"/>
      <c r="AD19" s="39"/>
      <c r="AE19" s="39"/>
      <c r="AF19" s="39"/>
      <c r="AG19" s="39"/>
      <c r="AH19" s="39"/>
      <c r="AI19" s="39"/>
      <c r="AJ19" s="9"/>
    </row>
    <row r="20" spans="1:36" ht="15" customHeight="1" x14ac:dyDescent="0.25">
      <c r="A20" s="9"/>
      <c r="B20" s="22" t="s">
        <v>49</v>
      </c>
      <c r="C20" s="43"/>
      <c r="D20" s="43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9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44" t="s">
        <v>28</v>
      </c>
      <c r="Q20" s="12"/>
      <c r="R20" s="12"/>
      <c r="S20" s="12"/>
      <c r="T20" s="45"/>
      <c r="U20" s="45"/>
      <c r="V20" s="45"/>
      <c r="W20" s="45"/>
      <c r="X20" s="45"/>
      <c r="Y20" s="45"/>
      <c r="Z20" s="45"/>
      <c r="AA20" s="12"/>
      <c r="AB20" s="12"/>
      <c r="AC20" s="45"/>
      <c r="AD20" s="12"/>
      <c r="AE20" s="12"/>
      <c r="AF20" s="12"/>
      <c r="AG20" s="12"/>
      <c r="AH20" s="12"/>
      <c r="AI20" s="46"/>
      <c r="AJ20" s="9"/>
    </row>
    <row r="21" spans="1:36" ht="15" customHeight="1" x14ac:dyDescent="0.2">
      <c r="A21" s="9"/>
      <c r="B21" s="44" t="s">
        <v>12</v>
      </c>
      <c r="C21" s="12"/>
      <c r="D21" s="46"/>
      <c r="E21" s="25">
        <v>13</v>
      </c>
      <c r="F21" s="25">
        <v>0</v>
      </c>
      <c r="G21" s="25">
        <v>1</v>
      </c>
      <c r="H21" s="25">
        <v>5</v>
      </c>
      <c r="I21" s="25">
        <v>15</v>
      </c>
      <c r="J21" s="39"/>
      <c r="K21" s="47">
        <v>7.6923076923076927E-2</v>
      </c>
      <c r="L21" s="47">
        <v>0.38461538461538464</v>
      </c>
      <c r="M21" s="47">
        <v>1.1538461538461537</v>
      </c>
      <c r="N21" s="48">
        <v>0.25</v>
      </c>
      <c r="O21" s="24"/>
      <c r="P21" s="49" t="s">
        <v>9</v>
      </c>
      <c r="Q21" s="50"/>
      <c r="R21" s="51" t="s">
        <v>35</v>
      </c>
      <c r="S21" s="51"/>
      <c r="T21" s="51"/>
      <c r="U21" s="51"/>
      <c r="V21" s="51"/>
      <c r="W21" s="51"/>
      <c r="X21" s="52" t="s">
        <v>11</v>
      </c>
      <c r="Y21" s="51"/>
      <c r="Z21" s="85" t="s">
        <v>40</v>
      </c>
      <c r="AA21" s="51"/>
      <c r="AB21" s="51"/>
      <c r="AC21" s="51"/>
      <c r="AD21" s="51"/>
      <c r="AE21" s="51"/>
      <c r="AF21" s="51"/>
      <c r="AG21" s="51"/>
      <c r="AH21" s="52"/>
      <c r="AI21" s="87"/>
      <c r="AJ21" s="9"/>
    </row>
    <row r="22" spans="1:36" ht="15" customHeight="1" x14ac:dyDescent="0.2">
      <c r="A22" s="9"/>
      <c r="B22" s="53" t="s">
        <v>14</v>
      </c>
      <c r="C22" s="54"/>
      <c r="D22" s="55"/>
      <c r="E22" s="25"/>
      <c r="F22" s="25"/>
      <c r="G22" s="25"/>
      <c r="H22" s="25"/>
      <c r="I22" s="25"/>
      <c r="J22" s="39"/>
      <c r="K22" s="47"/>
      <c r="L22" s="47"/>
      <c r="M22" s="47"/>
      <c r="N22" s="48"/>
      <c r="O22" s="24"/>
      <c r="P22" s="56" t="s">
        <v>53</v>
      </c>
      <c r="Q22" s="57"/>
      <c r="R22" s="58" t="s">
        <v>39</v>
      </c>
      <c r="S22" s="58"/>
      <c r="T22" s="58"/>
      <c r="U22" s="58"/>
      <c r="V22" s="58"/>
      <c r="W22" s="58"/>
      <c r="X22" s="59" t="s">
        <v>38</v>
      </c>
      <c r="Y22" s="58"/>
      <c r="Z22" s="86" t="s">
        <v>42</v>
      </c>
      <c r="AA22" s="58"/>
      <c r="AB22" s="58"/>
      <c r="AC22" s="58"/>
      <c r="AD22" s="58"/>
      <c r="AE22" s="58"/>
      <c r="AF22" s="58"/>
      <c r="AG22" s="58"/>
      <c r="AH22" s="59"/>
      <c r="AI22" s="88"/>
      <c r="AJ22" s="9"/>
    </row>
    <row r="23" spans="1:36" ht="15" customHeight="1" x14ac:dyDescent="0.2">
      <c r="A23" s="9"/>
      <c r="B23" s="60" t="s">
        <v>15</v>
      </c>
      <c r="C23" s="61"/>
      <c r="D23" s="62"/>
      <c r="E23" s="63">
        <v>6</v>
      </c>
      <c r="F23" s="63">
        <v>0</v>
      </c>
      <c r="G23" s="63">
        <v>0</v>
      </c>
      <c r="H23" s="63">
        <v>6</v>
      </c>
      <c r="I23" s="63"/>
      <c r="J23" s="39"/>
      <c r="K23" s="64">
        <v>0</v>
      </c>
      <c r="L23" s="64">
        <v>1</v>
      </c>
      <c r="M23" s="64"/>
      <c r="N23" s="65" t="s">
        <v>55</v>
      </c>
      <c r="O23" s="24"/>
      <c r="P23" s="56" t="s">
        <v>54</v>
      </c>
      <c r="Q23" s="57"/>
      <c r="R23" s="58" t="s">
        <v>37</v>
      </c>
      <c r="S23" s="58"/>
      <c r="T23" s="58"/>
      <c r="U23" s="58"/>
      <c r="V23" s="58"/>
      <c r="W23" s="58"/>
      <c r="X23" s="59" t="s">
        <v>36</v>
      </c>
      <c r="Y23" s="58"/>
      <c r="Z23" s="86" t="s">
        <v>41</v>
      </c>
      <c r="AA23" s="58"/>
      <c r="AB23" s="58"/>
      <c r="AC23" s="58"/>
      <c r="AD23" s="58"/>
      <c r="AE23" s="58"/>
      <c r="AF23" s="58"/>
      <c r="AG23" s="58"/>
      <c r="AH23" s="59"/>
      <c r="AI23" s="88"/>
    </row>
    <row r="24" spans="1:36" ht="15" customHeight="1" x14ac:dyDescent="0.2">
      <c r="A24" s="9"/>
      <c r="B24" s="66" t="s">
        <v>24</v>
      </c>
      <c r="C24" s="67"/>
      <c r="D24" s="68"/>
      <c r="E24" s="18">
        <v>19</v>
      </c>
      <c r="F24" s="18">
        <v>0</v>
      </c>
      <c r="G24" s="18">
        <v>1</v>
      </c>
      <c r="H24" s="18">
        <v>11</v>
      </c>
      <c r="I24" s="18">
        <v>15</v>
      </c>
      <c r="J24" s="39"/>
      <c r="K24" s="69">
        <v>5.2631578947368418E-2</v>
      </c>
      <c r="L24" s="69">
        <v>0.57894736842105265</v>
      </c>
      <c r="M24" s="69">
        <v>1.1499999999999999</v>
      </c>
      <c r="N24" s="36">
        <v>0.25</v>
      </c>
      <c r="O24" s="24"/>
      <c r="P24" s="70" t="s">
        <v>10</v>
      </c>
      <c r="Q24" s="71"/>
      <c r="R24" s="72"/>
      <c r="S24" s="72"/>
      <c r="T24" s="72"/>
      <c r="U24" s="72"/>
      <c r="V24" s="72"/>
      <c r="W24" s="72"/>
      <c r="X24" s="72"/>
      <c r="Y24" s="73"/>
      <c r="Z24" s="72"/>
      <c r="AA24" s="72"/>
      <c r="AB24" s="72"/>
      <c r="AC24" s="72"/>
      <c r="AD24" s="72"/>
      <c r="AE24" s="72"/>
      <c r="AF24" s="72"/>
      <c r="AG24" s="72"/>
      <c r="AH24" s="73"/>
      <c r="AI24" s="89"/>
    </row>
    <row r="25" spans="1:36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39"/>
      <c r="K25" s="41"/>
      <c r="L25" s="41"/>
      <c r="M25" s="41"/>
      <c r="N25" s="40"/>
      <c r="O25" s="24"/>
      <c r="P25" s="39"/>
      <c r="Q25" s="42"/>
      <c r="R25" s="39"/>
      <c r="S25" s="39"/>
      <c r="T25" s="24"/>
      <c r="U25" s="24"/>
      <c r="V25" s="24"/>
      <c r="W25" s="24"/>
      <c r="X25" s="74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</row>
    <row r="26" spans="1:36" ht="15" customHeight="1" x14ac:dyDescent="0.25">
      <c r="A26" s="9"/>
      <c r="B26" s="39" t="s">
        <v>43</v>
      </c>
      <c r="C26" s="39"/>
      <c r="D26" s="39" t="s">
        <v>44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4"/>
      <c r="P26" s="39"/>
      <c r="Q26" s="42"/>
      <c r="R26" s="39"/>
      <c r="S26" s="39"/>
      <c r="T26" s="24"/>
      <c r="U26" s="24"/>
      <c r="V26" s="24"/>
      <c r="W26" s="24"/>
      <c r="X26" s="74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</row>
    <row r="27" spans="1:36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4"/>
      <c r="P27" s="39"/>
      <c r="Q27" s="42"/>
      <c r="R27" s="39"/>
      <c r="S27" s="39"/>
      <c r="T27" s="24"/>
      <c r="U27" s="24"/>
      <c r="V27" s="24"/>
      <c r="W27" s="24"/>
      <c r="X27" s="74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</row>
    <row r="28" spans="1:36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74"/>
      <c r="Y147" s="7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74"/>
      <c r="Y148" s="7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74"/>
      <c r="Y149" s="7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32</v>
      </c>
      <c r="C1" s="3"/>
      <c r="D1" s="4"/>
      <c r="E1" s="5" t="s">
        <v>47</v>
      </c>
      <c r="F1" s="91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7" t="s">
        <v>56</v>
      </c>
      <c r="C2" s="78"/>
      <c r="D2" s="93"/>
      <c r="E2" s="13" t="s">
        <v>12</v>
      </c>
      <c r="F2" s="14"/>
      <c r="G2" s="14"/>
      <c r="H2" s="14"/>
      <c r="I2" s="20"/>
      <c r="J2" s="15"/>
      <c r="K2" s="84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94" t="s">
        <v>59</v>
      </c>
      <c r="Y2" s="95"/>
      <c r="Z2" s="96"/>
      <c r="AA2" s="13" t="s">
        <v>12</v>
      </c>
      <c r="AB2" s="14"/>
      <c r="AC2" s="14"/>
      <c r="AD2" s="14"/>
      <c r="AE2" s="20"/>
      <c r="AF2" s="15"/>
      <c r="AG2" s="84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9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>
        <v>1981</v>
      </c>
      <c r="C4" s="25" t="s">
        <v>45</v>
      </c>
      <c r="D4" s="37" t="s">
        <v>34</v>
      </c>
      <c r="E4" s="25">
        <v>10</v>
      </c>
      <c r="F4" s="25">
        <v>0</v>
      </c>
      <c r="G4" s="25">
        <v>3</v>
      </c>
      <c r="H4" s="25">
        <v>10</v>
      </c>
      <c r="I4" s="25">
        <v>41</v>
      </c>
      <c r="J4" s="98">
        <v>0.52600000000000002</v>
      </c>
      <c r="K4" s="24"/>
      <c r="L4" s="18"/>
      <c r="M4" s="18"/>
      <c r="N4" s="18"/>
      <c r="O4" s="18"/>
      <c r="P4" s="24"/>
      <c r="Q4" s="25">
        <v>10</v>
      </c>
      <c r="R4" s="25">
        <v>1</v>
      </c>
      <c r="S4" s="25">
        <v>2</v>
      </c>
      <c r="T4" s="25">
        <v>9</v>
      </c>
      <c r="U4" s="25"/>
      <c r="V4" s="101"/>
      <c r="W4" s="27"/>
      <c r="X4" s="25"/>
      <c r="Y4" s="29"/>
      <c r="Z4" s="37"/>
      <c r="AA4" s="25"/>
      <c r="AB4" s="25"/>
      <c r="AC4" s="25"/>
      <c r="AD4" s="28"/>
      <c r="AE4" s="25"/>
      <c r="AF4" s="98"/>
      <c r="AG4" s="27"/>
      <c r="AH4" s="99"/>
      <c r="AI4" s="18"/>
      <c r="AJ4" s="18"/>
      <c r="AK4" s="18"/>
      <c r="AL4" s="24"/>
      <c r="AM4" s="25"/>
      <c r="AN4" s="25"/>
      <c r="AO4" s="28"/>
      <c r="AP4" s="25"/>
      <c r="AQ4" s="25"/>
      <c r="AR4" s="100"/>
      <c r="AS4" s="27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29"/>
      <c r="D5" s="37"/>
      <c r="E5" s="25"/>
      <c r="F5" s="25"/>
      <c r="G5" s="25"/>
      <c r="H5" s="28"/>
      <c r="I5" s="25"/>
      <c r="J5" s="98"/>
      <c r="K5" s="27"/>
      <c r="L5" s="99"/>
      <c r="M5" s="18"/>
      <c r="N5" s="18"/>
      <c r="O5" s="18"/>
      <c r="P5" s="24"/>
      <c r="Q5" s="25"/>
      <c r="R5" s="25"/>
      <c r="S5" s="28"/>
      <c r="T5" s="25"/>
      <c r="U5" s="25"/>
      <c r="V5" s="100"/>
      <c r="W5" s="27"/>
      <c r="X5" s="25">
        <v>1984</v>
      </c>
      <c r="Y5" s="25" t="s">
        <v>62</v>
      </c>
      <c r="Z5" s="2" t="s">
        <v>34</v>
      </c>
      <c r="AA5" s="25">
        <v>17</v>
      </c>
      <c r="AB5" s="25">
        <v>0</v>
      </c>
      <c r="AC5" s="25">
        <v>11</v>
      </c>
      <c r="AD5" s="25">
        <v>13</v>
      </c>
      <c r="AE5" s="25"/>
      <c r="AF5" s="4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1"/>
      <c r="AS5" s="83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29"/>
      <c r="D6" s="37"/>
      <c r="E6" s="25"/>
      <c r="F6" s="25"/>
      <c r="G6" s="25"/>
      <c r="H6" s="28"/>
      <c r="I6" s="25"/>
      <c r="J6" s="98"/>
      <c r="K6" s="27"/>
      <c r="L6" s="99"/>
      <c r="M6" s="18"/>
      <c r="N6" s="18"/>
      <c r="O6" s="18"/>
      <c r="P6" s="24"/>
      <c r="Q6" s="25"/>
      <c r="R6" s="25"/>
      <c r="S6" s="28"/>
      <c r="T6" s="25"/>
      <c r="U6" s="25"/>
      <c r="V6" s="100"/>
      <c r="W6" s="27"/>
      <c r="X6" s="25"/>
      <c r="Y6" s="25"/>
      <c r="Z6" s="2"/>
      <c r="AA6" s="25"/>
      <c r="AB6" s="25"/>
      <c r="AC6" s="25"/>
      <c r="AD6" s="25"/>
      <c r="AE6" s="25"/>
      <c r="AF6" s="48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1"/>
      <c r="AS6" s="83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29"/>
      <c r="D7" s="37"/>
      <c r="E7" s="25"/>
      <c r="F7" s="25"/>
      <c r="G7" s="25"/>
      <c r="H7" s="28"/>
      <c r="I7" s="25"/>
      <c r="J7" s="98"/>
      <c r="K7" s="27"/>
      <c r="L7" s="99"/>
      <c r="M7" s="18"/>
      <c r="N7" s="18"/>
      <c r="O7" s="18"/>
      <c r="P7" s="24"/>
      <c r="Q7" s="25"/>
      <c r="R7" s="25"/>
      <c r="S7" s="28"/>
      <c r="T7" s="25"/>
      <c r="U7" s="25"/>
      <c r="V7" s="100"/>
      <c r="W7" s="27"/>
      <c r="X7" s="25">
        <v>1992</v>
      </c>
      <c r="Y7" s="25" t="s">
        <v>63</v>
      </c>
      <c r="Z7" s="26" t="s">
        <v>34</v>
      </c>
      <c r="AA7" s="25">
        <v>1</v>
      </c>
      <c r="AB7" s="25">
        <v>0</v>
      </c>
      <c r="AC7" s="25">
        <v>0</v>
      </c>
      <c r="AD7" s="25">
        <v>2</v>
      </c>
      <c r="AE7" s="25"/>
      <c r="AF7" s="48"/>
      <c r="AG7" s="24"/>
      <c r="AH7" s="16"/>
      <c r="AI7" s="16"/>
      <c r="AJ7" s="16"/>
      <c r="AK7" s="18"/>
      <c r="AL7" s="24"/>
      <c r="AM7" s="25"/>
      <c r="AN7" s="25"/>
      <c r="AO7" s="25"/>
      <c r="AP7" s="25"/>
      <c r="AQ7" s="25"/>
      <c r="AR7" s="101"/>
      <c r="AS7" s="83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102" t="s">
        <v>64</v>
      </c>
      <c r="C8" s="81"/>
      <c r="D8" s="80"/>
      <c r="E8" s="79">
        <f>SUM(E4:E7)</f>
        <v>10</v>
      </c>
      <c r="F8" s="79">
        <f>SUM(F4:F7)</f>
        <v>0</v>
      </c>
      <c r="G8" s="79">
        <f>SUM(G4:G7)</f>
        <v>3</v>
      </c>
      <c r="H8" s="79">
        <f>SUM(H4:H7)</f>
        <v>10</v>
      </c>
      <c r="I8" s="79">
        <f>SUM(I4:I7)</f>
        <v>41</v>
      </c>
      <c r="J8" s="103">
        <v>0.52600000000000002</v>
      </c>
      <c r="K8" s="84">
        <f>SUM(K4:K7)</f>
        <v>0</v>
      </c>
      <c r="L8" s="22"/>
      <c r="M8" s="20"/>
      <c r="N8" s="104"/>
      <c r="O8" s="105"/>
      <c r="P8" s="24"/>
      <c r="Q8" s="79">
        <f>SUM(Q4:Q7)</f>
        <v>10</v>
      </c>
      <c r="R8" s="79">
        <f>SUM(R4:R7)</f>
        <v>1</v>
      </c>
      <c r="S8" s="79">
        <f>SUM(S4:S7)</f>
        <v>2</v>
      </c>
      <c r="T8" s="79">
        <f>SUM(T4:T7)</f>
        <v>9</v>
      </c>
      <c r="U8" s="79">
        <f>SUM(U4:U7)</f>
        <v>0</v>
      </c>
      <c r="V8" s="36">
        <v>0</v>
      </c>
      <c r="W8" s="84">
        <f>SUM(W4:W7)</f>
        <v>0</v>
      </c>
      <c r="X8" s="16" t="s">
        <v>64</v>
      </c>
      <c r="Y8" s="17"/>
      <c r="Z8" s="15"/>
      <c r="AA8" s="79">
        <f>SUM(AA4:AA7)</f>
        <v>18</v>
      </c>
      <c r="AB8" s="79">
        <f>SUM(AB4:AB7)</f>
        <v>0</v>
      </c>
      <c r="AC8" s="79">
        <f>SUM(AC4:AC7)</f>
        <v>11</v>
      </c>
      <c r="AD8" s="79">
        <f>SUM(AD4:AD7)</f>
        <v>15</v>
      </c>
      <c r="AE8" s="79">
        <f>SUM(AE4:AE7)</f>
        <v>0</v>
      </c>
      <c r="AF8" s="103">
        <v>0</v>
      </c>
      <c r="AG8" s="84">
        <f>SUM(AG4:AG7)</f>
        <v>0</v>
      </c>
      <c r="AH8" s="22"/>
      <c r="AI8" s="20"/>
      <c r="AJ8" s="104"/>
      <c r="AK8" s="105"/>
      <c r="AL8" s="24"/>
      <c r="AM8" s="79">
        <f>SUM(AM4:AM7)</f>
        <v>0</v>
      </c>
      <c r="AN8" s="79">
        <f>SUM(AN4:AN7)</f>
        <v>0</v>
      </c>
      <c r="AO8" s="79">
        <f>SUM(AO4:AO7)</f>
        <v>0</v>
      </c>
      <c r="AP8" s="79">
        <f>SUM(AP4:AP7)</f>
        <v>0</v>
      </c>
      <c r="AQ8" s="79">
        <f>SUM(AQ4:AQ7)</f>
        <v>0</v>
      </c>
      <c r="AR8" s="103">
        <v>0</v>
      </c>
      <c r="AS8" s="97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27"/>
      <c r="L9" s="24"/>
      <c r="M9" s="24"/>
      <c r="N9" s="24"/>
      <c r="O9" s="24"/>
      <c r="P9" s="39"/>
      <c r="Q9" s="39"/>
      <c r="R9" s="42"/>
      <c r="S9" s="39"/>
      <c r="T9" s="39"/>
      <c r="U9" s="24"/>
      <c r="V9" s="24"/>
      <c r="W9" s="27"/>
      <c r="X9" s="39"/>
      <c r="Y9" s="39"/>
      <c r="Z9" s="39"/>
      <c r="AA9" s="39"/>
      <c r="AB9" s="39"/>
      <c r="AC9" s="39"/>
      <c r="AD9" s="39"/>
      <c r="AE9" s="39"/>
      <c r="AF9" s="40"/>
      <c r="AG9" s="27"/>
      <c r="AH9" s="24"/>
      <c r="AI9" s="24"/>
      <c r="AJ9" s="24"/>
      <c r="AK9" s="24"/>
      <c r="AL9" s="39"/>
      <c r="AM9" s="39"/>
      <c r="AN9" s="42"/>
      <c r="AO9" s="39"/>
      <c r="AP9" s="39"/>
      <c r="AQ9" s="24"/>
      <c r="AR9" s="24"/>
      <c r="AS9" s="27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06" t="s">
        <v>65</v>
      </c>
      <c r="C10" s="107"/>
      <c r="D10" s="10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66</v>
      </c>
      <c r="O10" s="18" t="s">
        <v>67</v>
      </c>
      <c r="Q10" s="42"/>
      <c r="R10" s="42" t="s">
        <v>43</v>
      </c>
      <c r="S10" s="42"/>
      <c r="T10" s="82" t="s">
        <v>44</v>
      </c>
      <c r="U10" s="24"/>
      <c r="V10" s="27"/>
      <c r="W10" s="27"/>
      <c r="X10" s="109"/>
      <c r="Y10" s="109"/>
      <c r="Z10" s="109"/>
      <c r="AA10" s="109"/>
      <c r="AB10" s="109"/>
      <c r="AC10" s="42"/>
      <c r="AD10" s="42"/>
      <c r="AE10" s="42"/>
      <c r="AF10" s="39"/>
      <c r="AG10" s="39"/>
      <c r="AH10" s="39"/>
      <c r="AI10" s="39"/>
      <c r="AJ10" s="39"/>
      <c r="AK10" s="39"/>
      <c r="AM10" s="27"/>
      <c r="AN10" s="109"/>
      <c r="AO10" s="109"/>
      <c r="AP10" s="109"/>
      <c r="AQ10" s="109"/>
      <c r="AR10" s="109"/>
      <c r="AS10" s="10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4" t="s">
        <v>68</v>
      </c>
      <c r="C11" s="12"/>
      <c r="D11" s="46"/>
      <c r="E11" s="110">
        <v>19</v>
      </c>
      <c r="F11" s="110">
        <v>0</v>
      </c>
      <c r="G11" s="110">
        <v>1</v>
      </c>
      <c r="H11" s="110">
        <v>11</v>
      </c>
      <c r="I11" s="110">
        <v>15</v>
      </c>
      <c r="J11" s="111">
        <v>0.25</v>
      </c>
      <c r="K11" s="39">
        <f>PRODUCT(I11/J11)</f>
        <v>60</v>
      </c>
      <c r="L11" s="112">
        <f>PRODUCT((F11+G11)/E11)</f>
        <v>5.2631578947368418E-2</v>
      </c>
      <c r="M11" s="112">
        <f>PRODUCT(H11/E11)</f>
        <v>0.57894736842105265</v>
      </c>
      <c r="N11" s="112">
        <f>PRODUCT((F11+G11+H11)/E11)</f>
        <v>0.63157894736842102</v>
      </c>
      <c r="O11" s="112">
        <v>1.1499999999999999</v>
      </c>
      <c r="Q11" s="42"/>
      <c r="R11" s="42"/>
      <c r="S11" s="42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13" t="s">
        <v>56</v>
      </c>
      <c r="C12" s="114"/>
      <c r="D12" s="115"/>
      <c r="E12" s="110">
        <f>PRODUCT(E8+Q8)</f>
        <v>20</v>
      </c>
      <c r="F12" s="110">
        <f>PRODUCT(F8+R8)</f>
        <v>1</v>
      </c>
      <c r="G12" s="110">
        <f>PRODUCT(G8+S8)</f>
        <v>5</v>
      </c>
      <c r="H12" s="110">
        <f>PRODUCT(H8+T8)</f>
        <v>19</v>
      </c>
      <c r="I12" s="110">
        <f>PRODUCT(I8+U8)</f>
        <v>41</v>
      </c>
      <c r="J12" s="111">
        <v>0</v>
      </c>
      <c r="K12" s="39">
        <f>PRODUCT(K8+W8)</f>
        <v>0</v>
      </c>
      <c r="L12" s="112">
        <f>PRODUCT((F12+G12)/E12)</f>
        <v>0.3</v>
      </c>
      <c r="M12" s="112">
        <f>PRODUCT(H12/E12)</f>
        <v>0.95</v>
      </c>
      <c r="N12" s="112">
        <f>PRODUCT((F12+G12+H12)/E12)</f>
        <v>1.25</v>
      </c>
      <c r="O12" s="112">
        <v>4.0999999999999996</v>
      </c>
      <c r="Q12" s="42"/>
      <c r="R12" s="42"/>
      <c r="S12" s="42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16" t="s">
        <v>59</v>
      </c>
      <c r="C13" s="117"/>
      <c r="D13" s="118"/>
      <c r="E13" s="110">
        <f>PRODUCT(AA8+AM8)</f>
        <v>18</v>
      </c>
      <c r="F13" s="110">
        <f>PRODUCT(AB8+AN8)</f>
        <v>0</v>
      </c>
      <c r="G13" s="110">
        <f>PRODUCT(AC8+AO8)</f>
        <v>11</v>
      </c>
      <c r="H13" s="110">
        <f>PRODUCT(AD8+AP8)</f>
        <v>15</v>
      </c>
      <c r="I13" s="110">
        <f>PRODUCT(AE8+AQ8)</f>
        <v>0</v>
      </c>
      <c r="J13" s="111">
        <v>0</v>
      </c>
      <c r="K13" s="24">
        <f>PRODUCT(AG8+AS8)</f>
        <v>0</v>
      </c>
      <c r="L13" s="112">
        <f>PRODUCT((F13+G13)/E13)</f>
        <v>0.61111111111111116</v>
      </c>
      <c r="M13" s="112">
        <f>PRODUCT(H13/E13)</f>
        <v>0.83333333333333337</v>
      </c>
      <c r="N13" s="112">
        <f>PRODUCT((F13+G13+H13)/E13)</f>
        <v>1.4444444444444444</v>
      </c>
      <c r="O13" s="112">
        <v>0</v>
      </c>
      <c r="Q13" s="42"/>
      <c r="R13" s="42"/>
      <c r="S13" s="39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9"/>
      <c r="AL13" s="2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19" t="s">
        <v>64</v>
      </c>
      <c r="C14" s="120"/>
      <c r="D14" s="121"/>
      <c r="E14" s="110">
        <f>SUM(E11:E13)</f>
        <v>57</v>
      </c>
      <c r="F14" s="110">
        <f t="shared" ref="F14:I14" si="0">SUM(F11:F13)</f>
        <v>1</v>
      </c>
      <c r="G14" s="110">
        <f t="shared" si="0"/>
        <v>17</v>
      </c>
      <c r="H14" s="110">
        <f t="shared" si="0"/>
        <v>45</v>
      </c>
      <c r="I14" s="110">
        <f t="shared" si="0"/>
        <v>56</v>
      </c>
      <c r="J14" s="111">
        <v>0</v>
      </c>
      <c r="K14" s="39">
        <f>SUM(K11:K13)</f>
        <v>60</v>
      </c>
      <c r="L14" s="112">
        <f>PRODUCT((F14+G14)/E14)</f>
        <v>0.31578947368421051</v>
      </c>
      <c r="M14" s="112">
        <f>PRODUCT(H14/E14)</f>
        <v>0.78947368421052633</v>
      </c>
      <c r="N14" s="112">
        <f>PRODUCT((F14+G14+H14)/E14)</f>
        <v>1.1052631578947369</v>
      </c>
      <c r="O14" s="112">
        <v>2.4300000000000002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4"/>
      <c r="F15" s="24"/>
      <c r="G15" s="24"/>
      <c r="H15" s="24"/>
      <c r="I15" s="24"/>
      <c r="J15" s="39"/>
      <c r="K15" s="39"/>
      <c r="L15" s="24"/>
      <c r="M15" s="24"/>
      <c r="N15" s="24"/>
      <c r="O15" s="24"/>
      <c r="P15" s="39"/>
      <c r="Q15" s="39"/>
      <c r="R15" s="39"/>
      <c r="S15" s="39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39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</row>
    <row r="180" spans="12:38" x14ac:dyDescent="0.25">
      <c r="R180" s="27"/>
      <c r="S180" s="2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</row>
    <row r="181" spans="12:38" x14ac:dyDescent="0.25">
      <c r="R181" s="27"/>
      <c r="S181" s="2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R182" s="27"/>
      <c r="S182" s="27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</row>
    <row r="183" spans="12:38" x14ac:dyDescent="0.25">
      <c r="L183"/>
      <c r="M183"/>
      <c r="N183"/>
      <c r="O183"/>
      <c r="P183"/>
      <c r="R183" s="27"/>
      <c r="S183" s="27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</row>
    <row r="213" spans="12:38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</row>
    <row r="214" spans="12:38" x14ac:dyDescent="0.25"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</row>
    <row r="223" spans="12:38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</row>
    <row r="224" spans="12:38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</row>
    <row r="225" spans="20:36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</row>
    <row r="226" spans="20:36" x14ac:dyDescent="0.25"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</row>
    <row r="227" spans="20:36" x14ac:dyDescent="0.25"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</row>
    <row r="228" spans="20:36" x14ac:dyDescent="0.25"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</row>
    <row r="229" spans="20:36" x14ac:dyDescent="0.25"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</row>
    <row r="230" spans="20:36" x14ac:dyDescent="0.25"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</row>
    <row r="231" spans="20:36" x14ac:dyDescent="0.25"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</row>
    <row r="232" spans="20:36" x14ac:dyDescent="0.25"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</row>
    <row r="233" spans="20:36" x14ac:dyDescent="0.25"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</row>
    <row r="234" spans="20:36" x14ac:dyDescent="0.25"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2018-12-18T14:50:06Z</dcterms:modified>
</cp:coreProperties>
</file>