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I39" i="4" l="1"/>
  <c r="H39" i="4"/>
  <c r="J39" i="4" s="1"/>
  <c r="I38" i="4"/>
  <c r="H38" i="4"/>
  <c r="J38" i="4" s="1"/>
  <c r="I37" i="4"/>
  <c r="H37" i="4"/>
  <c r="J37" i="4" s="1"/>
  <c r="I36" i="4"/>
  <c r="H36" i="4"/>
  <c r="J36" i="4" s="1"/>
  <c r="I34" i="4"/>
  <c r="H34" i="4"/>
  <c r="J34" i="4" s="1"/>
  <c r="I33" i="4"/>
  <c r="H33" i="4"/>
  <c r="J33" i="4" s="1"/>
  <c r="I32" i="4"/>
  <c r="H32" i="4"/>
  <c r="J32" i="4" s="1"/>
  <c r="I31" i="4"/>
  <c r="H31" i="4"/>
  <c r="J31" i="4" s="1"/>
  <c r="I30" i="4"/>
  <c r="H30" i="4"/>
  <c r="J30" i="4" s="1"/>
  <c r="I29" i="4"/>
  <c r="H29" i="4"/>
  <c r="J29" i="4" s="1"/>
  <c r="I28" i="4" l="1"/>
  <c r="H28" i="4"/>
  <c r="H20" i="4"/>
  <c r="AE16" i="4"/>
  <c r="AD16" i="4"/>
  <c r="AC16" i="4"/>
  <c r="AB16" i="4"/>
  <c r="AA16" i="4"/>
  <c r="Y16" i="4"/>
  <c r="X16" i="4"/>
  <c r="W16" i="4"/>
  <c r="V16" i="4"/>
  <c r="U16" i="4"/>
  <c r="G20" i="4"/>
  <c r="G23" i="4" s="1"/>
  <c r="F20" i="4"/>
  <c r="F23" i="4" s="1"/>
  <c r="E20" i="4"/>
  <c r="E23" i="4" s="1"/>
  <c r="J28" i="4" l="1"/>
  <c r="L20" i="4"/>
  <c r="K23" i="4"/>
  <c r="K20" i="4"/>
  <c r="H23" i="4"/>
  <c r="L23" i="4" s="1"/>
  <c r="U7" i="3"/>
  <c r="T7" i="3"/>
  <c r="S7" i="3"/>
  <c r="Q7" i="3"/>
  <c r="P7" i="3"/>
  <c r="O7" i="3"/>
  <c r="M7" i="3"/>
  <c r="L7" i="3"/>
  <c r="K7" i="3"/>
  <c r="H7" i="3"/>
  <c r="H10" i="3" s="1"/>
  <c r="H13" i="3" s="1"/>
  <c r="G7" i="3"/>
  <c r="G10" i="3" s="1"/>
  <c r="G13" i="3" s="1"/>
  <c r="F7" i="3"/>
  <c r="I7" i="3" s="1"/>
  <c r="E7" i="3"/>
  <c r="E10" i="3" s="1"/>
  <c r="E13" i="3" s="1"/>
  <c r="I6" i="3"/>
  <c r="I5" i="3"/>
  <c r="F10" i="3" l="1"/>
  <c r="F13" i="3" l="1"/>
  <c r="I13" i="3" s="1"/>
  <c r="I10" i="3"/>
</calcChain>
</file>

<file path=xl/sharedStrings.xml><?xml version="1.0" encoding="utf-8"?>
<sst xmlns="http://schemas.openxmlformats.org/spreadsheetml/2006/main" count="396" uniqueCount="210">
  <si>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</si>
  <si>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</si>
  <si>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</si>
  <si>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</si>
  <si>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</si>
  <si>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</si>
  <si>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</si>
  <si>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</si>
  <si>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</si>
  <si>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</si>
  <si>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</si>
  <si>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</si>
  <si>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</si>
  <si>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</si>
  <si>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</si>
  <si>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</si>
  <si>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</si>
  <si>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05.09. 1948  LMV - TU  20-7</t>
  </si>
  <si>
    <t>12.  ottelu</t>
  </si>
  <si>
    <t>19 v 11 kk   0 pv</t>
  </si>
  <si>
    <t>Jorma Latva</t>
  </si>
  <si>
    <t>8.</t>
  </si>
  <si>
    <t>IPV</t>
  </si>
  <si>
    <t>5.</t>
  </si>
  <si>
    <t>7.</t>
  </si>
  <si>
    <t>6.</t>
  </si>
  <si>
    <t>11.</t>
  </si>
  <si>
    <t>1.</t>
  </si>
  <si>
    <t>suomensarja</t>
  </si>
  <si>
    <t>4.</t>
  </si>
  <si>
    <t>3.</t>
  </si>
  <si>
    <t>19.05. 1963  Kiri - IPV  17-2</t>
  </si>
  <si>
    <t>23.05. 1963  IPV - KPL  11-24</t>
  </si>
  <si>
    <t>2.  ottelu</t>
  </si>
  <si>
    <t>18 v 10 kk 28 pv</t>
  </si>
  <si>
    <t>18 v 10 kk 24 pv</t>
  </si>
  <si>
    <t>02.05. 1965  IPV - PeVe  3-0</t>
  </si>
  <si>
    <t>8.  ottelu</t>
  </si>
  <si>
    <t>20 v 11 kk   7 pv</t>
  </si>
  <si>
    <t>Seurat</t>
  </si>
  <si>
    <t>IPV = Imatran Pallo-Veikot  (1955)</t>
  </si>
  <si>
    <t>25.6.1944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</si>
  <si>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</si>
  <si>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</si>
  <si>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</si>
  <si>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</si>
  <si>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</si>
  <si>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</si>
  <si>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</si>
  <si>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</si>
  <si>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</si>
  <si>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</si>
  <si>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</si>
  <si>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</si>
  <si>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</si>
  <si>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</si>
  <si>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</si>
  <si>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</si>
  <si>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</si>
  <si>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</si>
  <si>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01.09. 1968  Meilahti, Helsinki</t>
  </si>
  <si>
    <t xml:space="preserve">  3-12</t>
  </si>
  <si>
    <t>Itä</t>
  </si>
  <si>
    <t>2p</t>
  </si>
  <si>
    <t>Eino Kaakkolahti</t>
  </si>
  <si>
    <t>6317</t>
  </si>
  <si>
    <t>30.08. 1969  Kouvola</t>
  </si>
  <si>
    <t xml:space="preserve">  4-3     osa 1</t>
  </si>
  <si>
    <t>vai</t>
  </si>
  <si>
    <t>Oiva Kiuru</t>
  </si>
  <si>
    <t>2600</t>
  </si>
  <si>
    <t>31.08. 1969  Meilahti, Helsinki</t>
  </si>
  <si>
    <t xml:space="preserve">  5-3     osa 2</t>
  </si>
  <si>
    <t>3175</t>
  </si>
  <si>
    <t>06.09. 1970  Meilahti, Helsinki</t>
  </si>
  <si>
    <t xml:space="preserve">  4-1     osa 1</t>
  </si>
  <si>
    <t>5012</t>
  </si>
  <si>
    <t>07.09. 1970  Oulu</t>
  </si>
  <si>
    <t>10-6     osa 2</t>
  </si>
  <si>
    <t>LMV</t>
  </si>
  <si>
    <t>3k</t>
  </si>
  <si>
    <t>941</t>
  </si>
  <si>
    <t>15.08. 1971  Meilahti, Helsinki</t>
  </si>
  <si>
    <t>10-5</t>
  </si>
  <si>
    <t>Lauri Oinonen</t>
  </si>
  <si>
    <t>3600</t>
  </si>
  <si>
    <t>05.08. 1973  Hyvinkää</t>
  </si>
  <si>
    <t xml:space="preserve">  1-5</t>
  </si>
  <si>
    <t>Risto Uosukainen</t>
  </si>
  <si>
    <t>4400</t>
  </si>
  <si>
    <t>Ikä ensimmäisessä ottelussa</t>
  </si>
  <si>
    <t>24 v  2 kk  7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</si>
  <si>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</si>
  <si>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</si>
  <si>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</si>
  <si>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</si>
  <si>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</si>
  <si>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</si>
  <si>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</si>
  <si>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</si>
  <si>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</si>
  <si>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</si>
  <si>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</si>
  <si>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</si>
  <si>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</si>
  <si>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</si>
  <si>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</si>
  <si>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</si>
  <si>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</si>
  <si>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</si>
  <si>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</si>
  <si>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</si>
  <si>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19.06. 1968  Seinäjoki</t>
  </si>
  <si>
    <t xml:space="preserve">  5-7</t>
  </si>
  <si>
    <t>18.06. 1969  Hamina</t>
  </si>
  <si>
    <t xml:space="preserve">  9-10</t>
  </si>
  <si>
    <t>23 v  11 kk  25 pv</t>
  </si>
  <si>
    <t>Timo Raussi</t>
  </si>
  <si>
    <t>Antero Viherkenttä</t>
  </si>
  <si>
    <t xml:space="preserve"> ITÄ - LÄNSI - KORTTI</t>
  </si>
  <si>
    <t>A-POJAT</t>
  </si>
  <si>
    <t>02.09. 1962  Juva</t>
  </si>
  <si>
    <t xml:space="preserve">  7-8</t>
  </si>
  <si>
    <t>Martti Kesto</t>
  </si>
  <si>
    <t>0-0-1</t>
  </si>
  <si>
    <t>0-0-0</t>
  </si>
  <si>
    <t>20.</t>
  </si>
  <si>
    <t>16.</t>
  </si>
  <si>
    <t>23.</t>
  </si>
  <si>
    <t>25.</t>
  </si>
  <si>
    <t>15.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</si>
  <si>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</si>
  <si>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</si>
  <si>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</si>
  <si>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</si>
  <si>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</si>
  <si>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</si>
  <si>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</si>
  <si>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</si>
  <si>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</si>
  <si>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</si>
  <si>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</si>
  <si>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</si>
  <si>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</si>
  <si>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ENSIMMÄISET</t>
  </si>
  <si>
    <t>Lyöty</t>
  </si>
  <si>
    <t>Tuotu</t>
  </si>
  <si>
    <t xml:space="preserve"> RUNKOSARJA, KA / OTT</t>
  </si>
  <si>
    <t>IKÄ</t>
  </si>
  <si>
    <t>TEHO</t>
  </si>
  <si>
    <t xml:space="preserve"> SIJOITUS</t>
  </si>
  <si>
    <t xml:space="preserve"> 1945 - 1966</t>
  </si>
  <si>
    <t xml:space="preserve"> Ottelutilasto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</si>
  <si>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</si>
  <si>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</si>
  <si>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</si>
  <si>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</si>
  <si>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</si>
  <si>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</si>
  <si>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</si>
  <si>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</si>
  <si>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>113.</t>
  </si>
  <si>
    <t>157.</t>
  </si>
  <si>
    <t>58.</t>
  </si>
  <si>
    <t>92.</t>
  </si>
  <si>
    <t>22.   07.08. 1974  PuMu - IPV  7-8</t>
  </si>
  <si>
    <t>30 v   1 kk 13 pv</t>
  </si>
  <si>
    <t xml:space="preserve"> 1945 - 1965</t>
  </si>
  <si>
    <t xml:space="preserve"> 1945 - 1963</t>
  </si>
  <si>
    <t xml:space="preserve"> 1945 - 1964</t>
  </si>
  <si>
    <t xml:space="preserve"> RUNKOSARJA, TASASATASET,  ka. / peli</t>
  </si>
  <si>
    <t>380.</t>
  </si>
  <si>
    <t>383.</t>
  </si>
  <si>
    <t>238.</t>
  </si>
  <si>
    <t>175.</t>
  </si>
  <si>
    <t>139.</t>
  </si>
  <si>
    <t>100.</t>
  </si>
  <si>
    <t>71.</t>
  </si>
  <si>
    <t>77.</t>
  </si>
  <si>
    <t>64.</t>
  </si>
  <si>
    <t>43.</t>
  </si>
  <si>
    <t>35.</t>
  </si>
  <si>
    <t>419.</t>
  </si>
  <si>
    <t>338.</t>
  </si>
  <si>
    <t>284.</t>
  </si>
  <si>
    <t>236.</t>
  </si>
  <si>
    <t>203.</t>
  </si>
  <si>
    <t>218.</t>
  </si>
  <si>
    <t>167.</t>
  </si>
  <si>
    <t>138.</t>
  </si>
  <si>
    <t>126.</t>
  </si>
  <si>
    <t>435.</t>
  </si>
  <si>
    <t>449.</t>
  </si>
  <si>
    <t>318.</t>
  </si>
  <si>
    <t>259.</t>
  </si>
  <si>
    <t>212.</t>
  </si>
  <si>
    <t>119.</t>
  </si>
  <si>
    <t>104.</t>
  </si>
  <si>
    <t>98.</t>
  </si>
  <si>
    <t>433.</t>
  </si>
  <si>
    <t>425.</t>
  </si>
  <si>
    <t>267.</t>
  </si>
  <si>
    <t>209.</t>
  </si>
  <si>
    <t>155.</t>
  </si>
  <si>
    <t>109.</t>
  </si>
  <si>
    <t>81.</t>
  </si>
  <si>
    <t>65.</t>
  </si>
  <si>
    <t>47.</t>
  </si>
  <si>
    <t>32.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</si>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</sst>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" fontId="1" fillId="1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10" borderId="4" xfId="1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49" fontId="1" fillId="11" borderId="4" xfId="0" applyNumberFormat="1" applyFont="1" applyFill="1" applyBorder="1" applyAlignment="1">
      <alignment horizontal="left"/>
    </xf>
    <xf numFmtId="0" fontId="1" fillId="11" borderId="4" xfId="0" applyFont="1" applyFill="1" applyBorder="1" applyAlignment="1">
      <alignment horizontal="left" vertical="center"/>
    </xf>
    <xf numFmtId="0" fontId="1" fillId="11" borderId="4" xfId="0" applyNumberFormat="1" applyFont="1" applyFill="1" applyBorder="1" applyAlignment="1">
      <alignment horizontal="center" vertical="center"/>
    </xf>
    <xf numFmtId="49" fontId="1" fillId="11" borderId="4" xfId="0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165" fontId="1" fillId="11" borderId="4" xfId="1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5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165" fontId="1" fillId="8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5" fontId="1" fillId="4" borderId="4" xfId="0" quotePrefix="1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4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11" borderId="2" xfId="0" applyFont="1" applyFill="1" applyBorder="1"/>
    <xf numFmtId="0" fontId="1" fillId="11" borderId="3" xfId="0" applyFont="1" applyFill="1" applyBorder="1"/>
    <xf numFmtId="0" fontId="1" fillId="11" borderId="1" xfId="0" applyFont="1" applyFill="1" applyBorder="1"/>
    <xf numFmtId="2" fontId="1" fillId="11" borderId="4" xfId="0" applyNumberFormat="1" applyFont="1" applyFill="1" applyBorder="1" applyAlignment="1">
      <alignment horizontal="center"/>
    </xf>
    <xf numFmtId="165" fontId="1" fillId="11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1" fillId="4" borderId="7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2" fontId="1" fillId="4" borderId="10" xfId="0" applyNumberFormat="1" applyFont="1" applyFill="1" applyBorder="1" applyAlignment="1"/>
    <xf numFmtId="0" fontId="1" fillId="4" borderId="10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4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7" customWidth="1"/>
    <col min="3" max="3" width="6.7109375" style="38" customWidth="1"/>
    <col min="4" max="4" width="9.140625" style="37" customWidth="1"/>
    <col min="5" max="12" width="5.7109375" style="38" customWidth="1"/>
    <col min="13" max="13" width="6" style="38" customWidth="1"/>
    <col min="14" max="14" width="8.85546875" style="38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38" customWidth="1"/>
    <col min="26" max="26" width="0.7109375" style="35" customWidth="1"/>
    <col min="27" max="31" width="5.7109375" style="38" customWidth="1"/>
    <col min="32" max="32" width="0.7109375" style="35" customWidth="1"/>
    <col min="33" max="38" width="5.7109375" style="38" customWidth="1"/>
    <col min="39" max="39" width="31.140625" style="8" customWidth="1"/>
    <col min="40" max="16384" width="9.140625" style="9"/>
  </cols>
  <sheetData>
    <row r="1" spans="1:39" ht="19.5" customHeight="1" x14ac:dyDescent="0.25">
      <c r="A1" s="8"/>
      <c r="B1" s="2" t="s">
        <v>20</v>
      </c>
      <c r="C1" s="3"/>
      <c r="D1" s="4"/>
      <c r="E1" s="5" t="s">
        <v>41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23" t="s">
        <v>9</v>
      </c>
      <c r="C2" s="11"/>
      <c r="D2" s="12"/>
      <c r="E2" s="13" t="s">
        <v>16</v>
      </c>
      <c r="F2" s="14"/>
      <c r="G2" s="14"/>
      <c r="H2" s="14"/>
      <c r="I2" s="175" t="s">
        <v>131</v>
      </c>
      <c r="J2" s="18"/>
      <c r="K2" s="14"/>
      <c r="L2" s="14"/>
      <c r="M2" s="14"/>
      <c r="N2" s="15"/>
      <c r="O2" s="176"/>
      <c r="P2" s="166" t="s">
        <v>132</v>
      </c>
      <c r="Q2" s="14"/>
      <c r="R2" s="14"/>
      <c r="S2" s="175"/>
      <c r="T2" s="176"/>
      <c r="U2" s="166" t="s">
        <v>94</v>
      </c>
      <c r="V2" s="14"/>
      <c r="W2" s="14"/>
      <c r="X2" s="14"/>
      <c r="Y2" s="175"/>
      <c r="Z2" s="176"/>
      <c r="AA2" s="19" t="s">
        <v>95</v>
      </c>
      <c r="AB2" s="14"/>
      <c r="AC2" s="14"/>
      <c r="AD2" s="14"/>
      <c r="AE2" s="15"/>
      <c r="AF2" s="176"/>
      <c r="AG2" s="19"/>
      <c r="AH2" s="18" t="s">
        <v>133</v>
      </c>
      <c r="AI2" s="14"/>
      <c r="AJ2" s="166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55</v>
      </c>
      <c r="J3" s="17" t="s">
        <v>134</v>
      </c>
      <c r="K3" s="17" t="s">
        <v>135</v>
      </c>
      <c r="L3" s="17" t="s">
        <v>136</v>
      </c>
      <c r="M3" s="17" t="s">
        <v>137</v>
      </c>
      <c r="N3" s="17" t="s">
        <v>57</v>
      </c>
      <c r="O3" s="34"/>
      <c r="P3" s="17" t="s">
        <v>5</v>
      </c>
      <c r="Q3" s="17" t="s">
        <v>6</v>
      </c>
      <c r="R3" s="17" t="s">
        <v>42</v>
      </c>
      <c r="S3" s="17" t="s">
        <v>55</v>
      </c>
      <c r="T3" s="34"/>
      <c r="U3" s="17" t="s">
        <v>3</v>
      </c>
      <c r="V3" s="17" t="s">
        <v>8</v>
      </c>
      <c r="W3" s="15" t="s">
        <v>5</v>
      </c>
      <c r="X3" s="17" t="s">
        <v>6</v>
      </c>
      <c r="Y3" s="17" t="s">
        <v>55</v>
      </c>
      <c r="Z3" s="34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55</v>
      </c>
      <c r="AF3" s="34"/>
      <c r="AG3" s="17" t="s">
        <v>13</v>
      </c>
      <c r="AH3" s="17" t="s">
        <v>14</v>
      </c>
      <c r="AI3" s="15" t="s">
        <v>138</v>
      </c>
      <c r="AJ3" s="15" t="s">
        <v>53</v>
      </c>
      <c r="AK3" s="18" t="s">
        <v>48</v>
      </c>
      <c r="AL3" s="17" t="s">
        <v>139</v>
      </c>
      <c r="AM3" s="20"/>
    </row>
    <row r="4" spans="1:39" s="21" customFormat="1" ht="15" customHeight="1" x14ac:dyDescent="0.2">
      <c r="A4" s="20"/>
      <c r="B4" s="22">
        <v>1963</v>
      </c>
      <c r="C4" s="22" t="s">
        <v>21</v>
      </c>
      <c r="D4" s="23" t="s">
        <v>22</v>
      </c>
      <c r="E4" s="22">
        <v>4</v>
      </c>
      <c r="F4" s="22">
        <v>0</v>
      </c>
      <c r="G4" s="24">
        <v>2</v>
      </c>
      <c r="H4" s="22">
        <v>0</v>
      </c>
      <c r="I4" s="22"/>
      <c r="J4" s="22"/>
      <c r="K4" s="22"/>
      <c r="L4" s="177"/>
      <c r="M4" s="22"/>
      <c r="N4" s="178"/>
      <c r="O4" s="34"/>
      <c r="P4" s="17"/>
      <c r="Q4" s="17"/>
      <c r="R4" s="17"/>
      <c r="S4" s="17"/>
      <c r="T4" s="34"/>
      <c r="U4" s="22"/>
      <c r="V4" s="22"/>
      <c r="W4" s="24"/>
      <c r="X4" s="22"/>
      <c r="Y4" s="22"/>
      <c r="Z4" s="34"/>
      <c r="AA4" s="22"/>
      <c r="AB4" s="22"/>
      <c r="AC4" s="24"/>
      <c r="AD4" s="22"/>
      <c r="AE4" s="22"/>
      <c r="AF4" s="34"/>
      <c r="AG4" s="22"/>
      <c r="AH4" s="22"/>
      <c r="AI4" s="24"/>
      <c r="AJ4" s="24"/>
      <c r="AK4" s="25"/>
      <c r="AL4" s="22"/>
      <c r="AM4" s="20"/>
    </row>
    <row r="5" spans="1:39" s="21" customFormat="1" ht="15" customHeight="1" x14ac:dyDescent="0.2">
      <c r="A5" s="20"/>
      <c r="B5" s="22">
        <v>1964</v>
      </c>
      <c r="C5" s="22" t="s">
        <v>21</v>
      </c>
      <c r="D5" s="26" t="s">
        <v>22</v>
      </c>
      <c r="E5" s="22">
        <v>4</v>
      </c>
      <c r="F5" s="22">
        <v>0</v>
      </c>
      <c r="G5" s="24">
        <v>1</v>
      </c>
      <c r="H5" s="22">
        <v>0</v>
      </c>
      <c r="I5" s="22"/>
      <c r="J5" s="22"/>
      <c r="K5" s="22"/>
      <c r="L5" s="22"/>
      <c r="M5" s="22"/>
      <c r="N5" s="178"/>
      <c r="O5" s="34"/>
      <c r="P5" s="17"/>
      <c r="Q5" s="17"/>
      <c r="R5" s="17"/>
      <c r="S5" s="17"/>
      <c r="T5" s="34"/>
      <c r="U5" s="22"/>
      <c r="V5" s="22"/>
      <c r="W5" s="24"/>
      <c r="X5" s="22"/>
      <c r="Y5" s="22"/>
      <c r="Z5" s="34"/>
      <c r="AA5" s="22"/>
      <c r="AB5" s="22"/>
      <c r="AC5" s="24"/>
      <c r="AD5" s="22"/>
      <c r="AE5" s="22"/>
      <c r="AF5" s="34"/>
      <c r="AG5" s="22"/>
      <c r="AH5" s="23"/>
      <c r="AI5" s="179"/>
      <c r="AJ5" s="24"/>
      <c r="AK5" s="25"/>
      <c r="AL5" s="22"/>
      <c r="AM5" s="20"/>
    </row>
    <row r="6" spans="1:39" s="21" customFormat="1" ht="15" customHeight="1" x14ac:dyDescent="0.2">
      <c r="A6" s="20"/>
      <c r="B6" s="22">
        <v>1965</v>
      </c>
      <c r="C6" s="22" t="s">
        <v>23</v>
      </c>
      <c r="D6" s="26" t="s">
        <v>22</v>
      </c>
      <c r="E6" s="22">
        <v>20</v>
      </c>
      <c r="F6" s="22">
        <v>0</v>
      </c>
      <c r="G6" s="24">
        <v>13</v>
      </c>
      <c r="H6" s="22">
        <v>4</v>
      </c>
      <c r="I6" s="22"/>
      <c r="J6" s="22"/>
      <c r="K6" s="22"/>
      <c r="L6" s="22"/>
      <c r="M6" s="22"/>
      <c r="N6" s="178"/>
      <c r="O6" s="34"/>
      <c r="P6" s="17"/>
      <c r="Q6" s="17"/>
      <c r="R6" s="17"/>
      <c r="S6" s="17"/>
      <c r="T6" s="34"/>
      <c r="U6" s="22"/>
      <c r="V6" s="22"/>
      <c r="W6" s="24"/>
      <c r="X6" s="22"/>
      <c r="Y6" s="22"/>
      <c r="Z6" s="34"/>
      <c r="AA6" s="22"/>
      <c r="AB6" s="22"/>
      <c r="AC6" s="24"/>
      <c r="AD6" s="22"/>
      <c r="AE6" s="22"/>
      <c r="AF6" s="34"/>
      <c r="AG6" s="22"/>
      <c r="AH6" s="23"/>
      <c r="AI6" s="179"/>
      <c r="AJ6" s="24"/>
      <c r="AK6" s="25"/>
      <c r="AL6" s="22"/>
      <c r="AM6" s="20"/>
    </row>
    <row r="7" spans="1:39" s="21" customFormat="1" ht="15" customHeight="1" x14ac:dyDescent="0.2">
      <c r="A7" s="20"/>
      <c r="B7" s="22">
        <v>1966</v>
      </c>
      <c r="C7" s="22" t="s">
        <v>24</v>
      </c>
      <c r="D7" s="26" t="s">
        <v>22</v>
      </c>
      <c r="E7" s="22">
        <v>22</v>
      </c>
      <c r="F7" s="22">
        <v>1</v>
      </c>
      <c r="G7" s="24">
        <v>14</v>
      </c>
      <c r="H7" s="22">
        <v>6</v>
      </c>
      <c r="I7" s="22"/>
      <c r="J7" s="22"/>
      <c r="K7" s="22"/>
      <c r="L7" s="22"/>
      <c r="M7" s="22"/>
      <c r="N7" s="178"/>
      <c r="O7" s="34"/>
      <c r="P7" s="17"/>
      <c r="Q7" s="17"/>
      <c r="R7" s="17"/>
      <c r="S7" s="17"/>
      <c r="T7" s="34"/>
      <c r="U7" s="22"/>
      <c r="V7" s="22"/>
      <c r="W7" s="24"/>
      <c r="X7" s="22"/>
      <c r="Y7" s="22"/>
      <c r="Z7" s="34"/>
      <c r="AA7" s="22"/>
      <c r="AB7" s="22"/>
      <c r="AC7" s="24"/>
      <c r="AD7" s="22"/>
      <c r="AE7" s="22"/>
      <c r="AF7" s="34"/>
      <c r="AG7" s="22"/>
      <c r="AH7" s="22"/>
      <c r="AI7" s="24"/>
      <c r="AJ7" s="24"/>
      <c r="AK7" s="25"/>
      <c r="AL7" s="22"/>
      <c r="AM7" s="20"/>
    </row>
    <row r="8" spans="1:39" s="21" customFormat="1" ht="15" customHeight="1" x14ac:dyDescent="0.2">
      <c r="A8" s="20"/>
      <c r="B8" s="22">
        <v>1967</v>
      </c>
      <c r="C8" s="22" t="s">
        <v>25</v>
      </c>
      <c r="D8" s="26" t="s">
        <v>22</v>
      </c>
      <c r="E8" s="22">
        <v>22</v>
      </c>
      <c r="F8" s="22">
        <v>2</v>
      </c>
      <c r="G8" s="24">
        <v>14</v>
      </c>
      <c r="H8" s="22">
        <v>10</v>
      </c>
      <c r="I8" s="22"/>
      <c r="J8" s="22"/>
      <c r="K8" s="22"/>
      <c r="L8" s="22"/>
      <c r="M8" s="22"/>
      <c r="N8" s="178"/>
      <c r="O8" s="34"/>
      <c r="P8" s="17"/>
      <c r="Q8" s="17"/>
      <c r="R8" s="17"/>
      <c r="S8" s="17"/>
      <c r="T8" s="34"/>
      <c r="U8" s="22"/>
      <c r="V8" s="22"/>
      <c r="W8" s="24"/>
      <c r="X8" s="22"/>
      <c r="Y8" s="22"/>
      <c r="Z8" s="34"/>
      <c r="AA8" s="22"/>
      <c r="AB8" s="22"/>
      <c r="AC8" s="24"/>
      <c r="AD8" s="22"/>
      <c r="AE8" s="22"/>
      <c r="AF8" s="34"/>
      <c r="AG8" s="22"/>
      <c r="AH8" s="22"/>
      <c r="AI8" s="24"/>
      <c r="AJ8" s="24"/>
      <c r="AK8" s="25"/>
      <c r="AL8" s="22"/>
      <c r="AM8" s="20"/>
    </row>
    <row r="9" spans="1:39" s="21" customFormat="1" ht="15" customHeight="1" x14ac:dyDescent="0.2">
      <c r="A9" s="20"/>
      <c r="B9" s="22">
        <v>1968</v>
      </c>
      <c r="C9" s="22" t="s">
        <v>24</v>
      </c>
      <c r="D9" s="26" t="s">
        <v>22</v>
      </c>
      <c r="E9" s="22">
        <v>21</v>
      </c>
      <c r="F9" s="22">
        <v>0</v>
      </c>
      <c r="G9" s="24">
        <v>20</v>
      </c>
      <c r="H9" s="22">
        <v>12</v>
      </c>
      <c r="I9" s="22"/>
      <c r="J9" s="22"/>
      <c r="K9" s="22"/>
      <c r="L9" s="22"/>
      <c r="M9" s="22"/>
      <c r="N9" s="178"/>
      <c r="O9" s="34"/>
      <c r="P9" s="17" t="s">
        <v>126</v>
      </c>
      <c r="Q9" s="17"/>
      <c r="R9" s="17"/>
      <c r="S9" s="17"/>
      <c r="T9" s="34"/>
      <c r="U9" s="22"/>
      <c r="V9" s="22"/>
      <c r="W9" s="24"/>
      <c r="X9" s="22"/>
      <c r="Y9" s="22"/>
      <c r="Z9" s="34"/>
      <c r="AA9" s="22"/>
      <c r="AB9" s="22"/>
      <c r="AC9" s="24"/>
      <c r="AD9" s="22"/>
      <c r="AE9" s="22"/>
      <c r="AF9" s="34"/>
      <c r="AG9" s="22">
        <v>1</v>
      </c>
      <c r="AH9" s="22">
        <v>1</v>
      </c>
      <c r="AI9" s="24"/>
      <c r="AJ9" s="24"/>
      <c r="AK9" s="25"/>
      <c r="AL9" s="22"/>
      <c r="AM9" s="20"/>
    </row>
    <row r="10" spans="1:39" s="21" customFormat="1" ht="15" customHeight="1" x14ac:dyDescent="0.2">
      <c r="A10" s="20"/>
      <c r="B10" s="22">
        <v>1969</v>
      </c>
      <c r="C10" s="22" t="s">
        <v>26</v>
      </c>
      <c r="D10" s="26" t="s">
        <v>22</v>
      </c>
      <c r="E10" s="22">
        <v>22</v>
      </c>
      <c r="F10" s="22">
        <v>2</v>
      </c>
      <c r="G10" s="24">
        <v>21</v>
      </c>
      <c r="H10" s="22">
        <v>12</v>
      </c>
      <c r="I10" s="22"/>
      <c r="J10" s="22"/>
      <c r="K10" s="22"/>
      <c r="L10" s="22"/>
      <c r="M10" s="22"/>
      <c r="N10" s="178"/>
      <c r="O10" s="34"/>
      <c r="P10" s="17" t="s">
        <v>127</v>
      </c>
      <c r="Q10" s="17"/>
      <c r="R10" s="17"/>
      <c r="S10" s="17"/>
      <c r="T10" s="34"/>
      <c r="U10" s="22"/>
      <c r="V10" s="22"/>
      <c r="W10" s="24"/>
      <c r="X10" s="22"/>
      <c r="Y10" s="22"/>
      <c r="Z10" s="34"/>
      <c r="AA10" s="22"/>
      <c r="AB10" s="22"/>
      <c r="AC10" s="24"/>
      <c r="AD10" s="22"/>
      <c r="AE10" s="22"/>
      <c r="AF10" s="34"/>
      <c r="AG10" s="22">
        <v>1</v>
      </c>
      <c r="AH10" s="22">
        <v>1</v>
      </c>
      <c r="AI10" s="24"/>
      <c r="AJ10" s="24"/>
      <c r="AK10" s="25"/>
      <c r="AL10" s="22"/>
      <c r="AM10" s="20"/>
    </row>
    <row r="11" spans="1:39" s="21" customFormat="1" ht="15" customHeight="1" x14ac:dyDescent="0.2">
      <c r="A11" s="20"/>
      <c r="B11" s="27">
        <v>1970</v>
      </c>
      <c r="C11" s="27" t="s">
        <v>27</v>
      </c>
      <c r="D11" s="28" t="s">
        <v>22</v>
      </c>
      <c r="E11" s="29"/>
      <c r="F11" s="29" t="s">
        <v>28</v>
      </c>
      <c r="G11" s="30"/>
      <c r="H11" s="31"/>
      <c r="I11" s="22"/>
      <c r="J11" s="22"/>
      <c r="K11" s="22"/>
      <c r="L11" s="22"/>
      <c r="M11" s="22"/>
      <c r="N11" s="178"/>
      <c r="O11" s="34"/>
      <c r="P11" s="17"/>
      <c r="Q11" s="17"/>
      <c r="R11" s="17"/>
      <c r="S11" s="17"/>
      <c r="T11" s="34"/>
      <c r="U11" s="22"/>
      <c r="V11" s="22"/>
      <c r="W11" s="24"/>
      <c r="X11" s="22"/>
      <c r="Y11" s="22"/>
      <c r="Z11" s="34"/>
      <c r="AA11" s="22"/>
      <c r="AB11" s="22"/>
      <c r="AC11" s="24"/>
      <c r="AD11" s="22"/>
      <c r="AE11" s="22"/>
      <c r="AF11" s="34"/>
      <c r="AG11" s="22">
        <v>1</v>
      </c>
      <c r="AH11" s="22"/>
      <c r="AI11" s="24"/>
      <c r="AJ11" s="24"/>
      <c r="AK11" s="25"/>
      <c r="AL11" s="22"/>
      <c r="AM11" s="20"/>
    </row>
    <row r="12" spans="1:39" s="21" customFormat="1" ht="15" customHeight="1" x14ac:dyDescent="0.2">
      <c r="A12" s="20"/>
      <c r="B12" s="22">
        <v>1971</v>
      </c>
      <c r="C12" s="22" t="s">
        <v>29</v>
      </c>
      <c r="D12" s="26" t="s">
        <v>22</v>
      </c>
      <c r="E12" s="22">
        <v>22</v>
      </c>
      <c r="F12" s="22">
        <v>0</v>
      </c>
      <c r="G12" s="24">
        <v>18</v>
      </c>
      <c r="H12" s="22">
        <v>17</v>
      </c>
      <c r="I12" s="22"/>
      <c r="J12" s="22"/>
      <c r="K12" s="22"/>
      <c r="L12" s="22"/>
      <c r="M12" s="22"/>
      <c r="N12" s="178"/>
      <c r="O12" s="34"/>
      <c r="P12" s="17" t="s">
        <v>128</v>
      </c>
      <c r="Q12" s="17"/>
      <c r="R12" s="17" t="s">
        <v>129</v>
      </c>
      <c r="S12" s="17"/>
      <c r="T12" s="34"/>
      <c r="U12" s="22"/>
      <c r="V12" s="22"/>
      <c r="W12" s="24"/>
      <c r="X12" s="22"/>
      <c r="Y12" s="22"/>
      <c r="Z12" s="34"/>
      <c r="AA12" s="22"/>
      <c r="AB12" s="22"/>
      <c r="AC12" s="24"/>
      <c r="AD12" s="22"/>
      <c r="AE12" s="22"/>
      <c r="AF12" s="34"/>
      <c r="AG12" s="22">
        <v>1</v>
      </c>
      <c r="AH12" s="22"/>
      <c r="AI12" s="24"/>
      <c r="AJ12" s="24"/>
      <c r="AK12" s="25"/>
      <c r="AL12" s="22"/>
      <c r="AM12" s="20"/>
    </row>
    <row r="13" spans="1:39" s="21" customFormat="1" ht="15" customHeight="1" x14ac:dyDescent="0.2">
      <c r="A13" s="20"/>
      <c r="B13" s="22">
        <v>1972</v>
      </c>
      <c r="C13" s="22" t="s">
        <v>24</v>
      </c>
      <c r="D13" s="26" t="s">
        <v>22</v>
      </c>
      <c r="E13" s="22">
        <v>22</v>
      </c>
      <c r="F13" s="22">
        <v>0</v>
      </c>
      <c r="G13" s="24">
        <v>10</v>
      </c>
      <c r="H13" s="22">
        <v>6</v>
      </c>
      <c r="I13" s="22"/>
      <c r="J13" s="22"/>
      <c r="K13" s="22"/>
      <c r="L13" s="22"/>
      <c r="M13" s="22"/>
      <c r="N13" s="178"/>
      <c r="O13" s="34"/>
      <c r="P13" s="17"/>
      <c r="Q13" s="17"/>
      <c r="R13" s="17"/>
      <c r="S13" s="17"/>
      <c r="T13" s="34"/>
      <c r="U13" s="22"/>
      <c r="V13" s="22"/>
      <c r="W13" s="24"/>
      <c r="X13" s="22"/>
      <c r="Y13" s="22"/>
      <c r="Z13" s="34"/>
      <c r="AA13" s="22"/>
      <c r="AB13" s="22"/>
      <c r="AC13" s="24"/>
      <c r="AD13" s="22"/>
      <c r="AE13" s="22"/>
      <c r="AF13" s="34"/>
      <c r="AG13" s="22"/>
      <c r="AH13" s="22"/>
      <c r="AI13" s="24"/>
      <c r="AJ13" s="24"/>
      <c r="AK13" s="25"/>
      <c r="AL13" s="22"/>
      <c r="AM13" s="20"/>
    </row>
    <row r="14" spans="1:39" s="21" customFormat="1" ht="15" customHeight="1" x14ac:dyDescent="0.2">
      <c r="A14" s="20"/>
      <c r="B14" s="22">
        <v>1973</v>
      </c>
      <c r="C14" s="22" t="s">
        <v>30</v>
      </c>
      <c r="D14" s="26" t="s">
        <v>22</v>
      </c>
      <c r="E14" s="22">
        <v>22</v>
      </c>
      <c r="F14" s="22">
        <v>4</v>
      </c>
      <c r="G14" s="24">
        <v>26</v>
      </c>
      <c r="H14" s="22">
        <v>10</v>
      </c>
      <c r="I14" s="22"/>
      <c r="J14" s="22"/>
      <c r="K14" s="22"/>
      <c r="L14" s="22"/>
      <c r="M14" s="22"/>
      <c r="N14" s="178"/>
      <c r="O14" s="34"/>
      <c r="P14" s="22" t="s">
        <v>30</v>
      </c>
      <c r="Q14" s="17"/>
      <c r="R14" s="17" t="s">
        <v>130</v>
      </c>
      <c r="S14" s="17"/>
      <c r="T14" s="34"/>
      <c r="U14" s="22"/>
      <c r="V14" s="22"/>
      <c r="W14" s="24"/>
      <c r="X14" s="22"/>
      <c r="Y14" s="22"/>
      <c r="Z14" s="34"/>
      <c r="AA14" s="22"/>
      <c r="AB14" s="22"/>
      <c r="AC14" s="24"/>
      <c r="AD14" s="22"/>
      <c r="AE14" s="22"/>
      <c r="AF14" s="34"/>
      <c r="AG14" s="22">
        <v>1</v>
      </c>
      <c r="AH14" s="23"/>
      <c r="AI14" s="179"/>
      <c r="AJ14" s="24"/>
      <c r="AK14" s="25"/>
      <c r="AL14" s="22">
        <v>1</v>
      </c>
      <c r="AM14" s="20"/>
    </row>
    <row r="15" spans="1:39" s="21" customFormat="1" ht="15" customHeight="1" x14ac:dyDescent="0.2">
      <c r="A15" s="20"/>
      <c r="B15" s="22">
        <v>1974</v>
      </c>
      <c r="C15" s="22" t="s">
        <v>25</v>
      </c>
      <c r="D15" s="26" t="s">
        <v>22</v>
      </c>
      <c r="E15" s="22">
        <v>21</v>
      </c>
      <c r="F15" s="22">
        <v>1</v>
      </c>
      <c r="G15" s="24">
        <v>10</v>
      </c>
      <c r="H15" s="22">
        <v>10</v>
      </c>
      <c r="I15" s="22"/>
      <c r="J15" s="22"/>
      <c r="K15" s="22"/>
      <c r="L15" s="22"/>
      <c r="M15" s="22"/>
      <c r="N15" s="178"/>
      <c r="O15" s="34"/>
      <c r="P15" s="17"/>
      <c r="Q15" s="17"/>
      <c r="R15" s="17"/>
      <c r="S15" s="17"/>
      <c r="T15" s="34"/>
      <c r="U15" s="22"/>
      <c r="V15" s="22"/>
      <c r="W15" s="24"/>
      <c r="X15" s="22"/>
      <c r="Y15" s="22"/>
      <c r="Z15" s="34"/>
      <c r="AA15" s="22"/>
      <c r="AB15" s="22"/>
      <c r="AC15" s="24"/>
      <c r="AD15" s="22"/>
      <c r="AE15" s="22"/>
      <c r="AF15" s="34"/>
      <c r="AG15" s="22"/>
      <c r="AH15" s="23"/>
      <c r="AI15" s="179"/>
      <c r="AJ15" s="24"/>
      <c r="AK15" s="25"/>
      <c r="AL15" s="22"/>
      <c r="AM15" s="20"/>
    </row>
    <row r="16" spans="1:39" s="21" customFormat="1" ht="15" customHeight="1" x14ac:dyDescent="0.2">
      <c r="A16" s="8"/>
      <c r="B16" s="16" t="s">
        <v>7</v>
      </c>
      <c r="C16" s="18"/>
      <c r="D16" s="15"/>
      <c r="E16" s="17">
        <v>202</v>
      </c>
      <c r="F16" s="17">
        <v>10</v>
      </c>
      <c r="G16" s="17">
        <v>149</v>
      </c>
      <c r="H16" s="17">
        <v>87</v>
      </c>
      <c r="I16" s="17"/>
      <c r="J16" s="17"/>
      <c r="K16" s="17"/>
      <c r="L16" s="17"/>
      <c r="M16" s="17"/>
      <c r="N16" s="180"/>
      <c r="O16" s="34"/>
      <c r="P16" s="17" t="s">
        <v>124</v>
      </c>
      <c r="Q16" s="17" t="s">
        <v>125</v>
      </c>
      <c r="R16" s="17" t="s">
        <v>125</v>
      </c>
      <c r="S16" s="17" t="s">
        <v>125</v>
      </c>
      <c r="T16" s="34"/>
      <c r="U16" s="17">
        <f>SUM(U4:U15)</f>
        <v>0</v>
      </c>
      <c r="V16" s="17">
        <f>SUM(V4:V15)</f>
        <v>0</v>
      </c>
      <c r="W16" s="17">
        <f>SUM(W4:W15)</f>
        <v>0</v>
      </c>
      <c r="X16" s="17">
        <f>SUM(X4:X15)</f>
        <v>0</v>
      </c>
      <c r="Y16" s="17">
        <f>SUM(Y4:Y15)</f>
        <v>0</v>
      </c>
      <c r="Z16" s="34"/>
      <c r="AA16" s="17">
        <f>SUM(AA4:AA15)</f>
        <v>0</v>
      </c>
      <c r="AB16" s="17">
        <f>SUM(AB4:AB15)</f>
        <v>0</v>
      </c>
      <c r="AC16" s="17">
        <f>SUM(AC4:AC15)</f>
        <v>0</v>
      </c>
      <c r="AD16" s="17">
        <f>SUM(AD4:AD15)</f>
        <v>0</v>
      </c>
      <c r="AE16" s="17">
        <f>SUM(AE4:AE15)</f>
        <v>0</v>
      </c>
      <c r="AF16" s="34"/>
      <c r="AG16" s="17">
        <v>5</v>
      </c>
      <c r="AH16" s="17">
        <v>2</v>
      </c>
      <c r="AI16" s="17">
        <v>0</v>
      </c>
      <c r="AJ16" s="17">
        <v>0</v>
      </c>
      <c r="AK16" s="17">
        <v>0</v>
      </c>
      <c r="AL16" s="17">
        <v>1</v>
      </c>
      <c r="AM16" s="20"/>
    </row>
    <row r="17" spans="1:40" ht="15" customHeight="1" x14ac:dyDescent="0.2">
      <c r="A17" s="20"/>
      <c r="B17" s="26" t="s">
        <v>2</v>
      </c>
      <c r="C17" s="25"/>
      <c r="D17" s="32">
        <v>667.3</v>
      </c>
      <c r="E17" s="1"/>
      <c r="F17" s="1"/>
      <c r="G17" s="1"/>
      <c r="H17" s="1"/>
      <c r="I17" s="1"/>
      <c r="J17" s="1"/>
      <c r="K17" s="1"/>
      <c r="L17" s="1"/>
      <c r="M17" s="1"/>
      <c r="N17" s="18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33"/>
      <c r="AF17" s="1"/>
      <c r="AG17" s="1"/>
      <c r="AH17" s="1"/>
      <c r="AI17" s="1"/>
      <c r="AJ17" s="1"/>
      <c r="AK17" s="33"/>
      <c r="AL17" s="1"/>
      <c r="AM17" s="20"/>
    </row>
    <row r="18" spans="1:40" s="21" customFormat="1" ht="15" customHeight="1" x14ac:dyDescent="0.25">
      <c r="A18" s="2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81"/>
      <c r="O18" s="35"/>
      <c r="P18" s="1"/>
      <c r="Q18" s="7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20"/>
    </row>
    <row r="19" spans="1:40" ht="15" customHeight="1" x14ac:dyDescent="0.25">
      <c r="A19" s="20"/>
      <c r="B19" s="19" t="s">
        <v>140</v>
      </c>
      <c r="C19" s="182"/>
      <c r="D19" s="182"/>
      <c r="E19" s="17" t="s">
        <v>3</v>
      </c>
      <c r="F19" s="17" t="s">
        <v>8</v>
      </c>
      <c r="G19" s="15" t="s">
        <v>5</v>
      </c>
      <c r="H19" s="17" t="s">
        <v>6</v>
      </c>
      <c r="I19" s="17" t="s">
        <v>55</v>
      </c>
      <c r="J19" s="1"/>
      <c r="K19" s="17" t="s">
        <v>141</v>
      </c>
      <c r="L19" s="17" t="s">
        <v>142</v>
      </c>
      <c r="M19" s="17" t="s">
        <v>143</v>
      </c>
      <c r="N19" s="17" t="s">
        <v>57</v>
      </c>
      <c r="O19" s="34"/>
      <c r="P19" s="10" t="s">
        <v>144</v>
      </c>
      <c r="Q19" s="12"/>
      <c r="R19" s="12"/>
      <c r="S19" s="12"/>
      <c r="T19" s="36"/>
      <c r="U19" s="36"/>
      <c r="V19" s="36"/>
      <c r="W19" s="36"/>
      <c r="X19" s="36"/>
      <c r="Y19" s="12"/>
      <c r="Z19" s="36"/>
      <c r="AA19" s="12"/>
      <c r="AB19" s="12"/>
      <c r="AC19" s="12"/>
      <c r="AD19" s="12"/>
      <c r="AE19" s="12"/>
      <c r="AF19" s="36"/>
      <c r="AG19" s="12"/>
      <c r="AH19" s="12"/>
      <c r="AI19" s="12"/>
      <c r="AJ19" s="12"/>
      <c r="AK19" s="12"/>
      <c r="AL19" s="2"/>
      <c r="AM19" s="20"/>
      <c r="AN19" s="1"/>
    </row>
    <row r="20" spans="1:40" ht="15" customHeight="1" x14ac:dyDescent="0.2">
      <c r="A20" s="20"/>
      <c r="B20" s="10" t="s">
        <v>16</v>
      </c>
      <c r="C20" s="12"/>
      <c r="D20" s="2"/>
      <c r="E20" s="22">
        <f>PRODUCT(E16)</f>
        <v>202</v>
      </c>
      <c r="F20" s="22">
        <f>PRODUCT(F16)</f>
        <v>10</v>
      </c>
      <c r="G20" s="22">
        <f>PRODUCT(G16)</f>
        <v>149</v>
      </c>
      <c r="H20" s="22">
        <f>PRODUCT(H16)</f>
        <v>87</v>
      </c>
      <c r="I20" s="22"/>
      <c r="J20" s="1"/>
      <c r="K20" s="183">
        <f>PRODUCT((F20+G20)/E20)</f>
        <v>0.78712871287128716</v>
      </c>
      <c r="L20" s="183">
        <f>PRODUCT(H20/E20)</f>
        <v>0.43069306930693069</v>
      </c>
      <c r="M20" s="183"/>
      <c r="N20" s="184"/>
      <c r="O20" s="34"/>
      <c r="P20" s="185" t="s">
        <v>10</v>
      </c>
      <c r="Q20" s="186"/>
      <c r="R20" s="187" t="s">
        <v>31</v>
      </c>
      <c r="S20" s="187"/>
      <c r="T20" s="187"/>
      <c r="U20" s="187"/>
      <c r="V20" s="187"/>
      <c r="W20" s="187"/>
      <c r="X20" s="187"/>
      <c r="Y20" s="188" t="s">
        <v>12</v>
      </c>
      <c r="Z20" s="187"/>
      <c r="AA20" s="187"/>
      <c r="AB20" s="187"/>
      <c r="AC20" s="138" t="s">
        <v>35</v>
      </c>
      <c r="AD20" s="187"/>
      <c r="AE20" s="188"/>
      <c r="AF20" s="187"/>
      <c r="AG20" s="187"/>
      <c r="AH20" s="187"/>
      <c r="AI20" s="187"/>
      <c r="AJ20" s="187"/>
      <c r="AK20" s="187"/>
      <c r="AL20" s="189"/>
      <c r="AM20" s="20"/>
      <c r="AN20" s="1"/>
    </row>
    <row r="21" spans="1:40" ht="15" customHeight="1" x14ac:dyDescent="0.2">
      <c r="A21" s="20"/>
      <c r="B21" s="190" t="s">
        <v>94</v>
      </c>
      <c r="C21" s="191"/>
      <c r="D21" s="192"/>
      <c r="E21" s="22"/>
      <c r="F21" s="22"/>
      <c r="G21" s="22"/>
      <c r="H21" s="22"/>
      <c r="I21" s="22"/>
      <c r="J21" s="1"/>
      <c r="K21" s="183"/>
      <c r="L21" s="183"/>
      <c r="M21" s="183"/>
      <c r="N21" s="136"/>
      <c r="O21" s="34"/>
      <c r="P21" s="193" t="s">
        <v>145</v>
      </c>
      <c r="Q21" s="194"/>
      <c r="R21" s="195" t="s">
        <v>32</v>
      </c>
      <c r="S21" s="195"/>
      <c r="T21" s="195"/>
      <c r="U21" s="195"/>
      <c r="V21" s="195"/>
      <c r="W21" s="195"/>
      <c r="X21" s="195"/>
      <c r="Y21" s="196" t="s">
        <v>33</v>
      </c>
      <c r="Z21" s="195"/>
      <c r="AA21" s="195"/>
      <c r="AB21" s="195"/>
      <c r="AC21" s="197" t="s">
        <v>34</v>
      </c>
      <c r="AD21" s="195"/>
      <c r="AE21" s="196"/>
      <c r="AF21" s="195"/>
      <c r="AG21" s="195"/>
      <c r="AH21" s="195"/>
      <c r="AI21" s="195"/>
      <c r="AJ21" s="195"/>
      <c r="AK21" s="195"/>
      <c r="AL21" s="198"/>
      <c r="AM21" s="20"/>
      <c r="AN21" s="1"/>
    </row>
    <row r="22" spans="1:40" ht="15" customHeight="1" x14ac:dyDescent="0.2">
      <c r="A22" s="20"/>
      <c r="B22" s="199" t="s">
        <v>95</v>
      </c>
      <c r="C22" s="200"/>
      <c r="D22" s="201"/>
      <c r="E22" s="120"/>
      <c r="F22" s="120"/>
      <c r="G22" s="120"/>
      <c r="H22" s="120"/>
      <c r="I22" s="120"/>
      <c r="J22" s="1"/>
      <c r="K22" s="202"/>
      <c r="L22" s="202"/>
      <c r="M22" s="202"/>
      <c r="N22" s="203"/>
      <c r="O22" s="34"/>
      <c r="P22" s="193" t="s">
        <v>146</v>
      </c>
      <c r="Q22" s="194"/>
      <c r="R22" s="195" t="s">
        <v>36</v>
      </c>
      <c r="S22" s="195"/>
      <c r="T22" s="195"/>
      <c r="U22" s="195"/>
      <c r="V22" s="195"/>
      <c r="W22" s="195"/>
      <c r="X22" s="195"/>
      <c r="Y22" s="196" t="s">
        <v>37</v>
      </c>
      <c r="Z22" s="195"/>
      <c r="AA22" s="195"/>
      <c r="AB22" s="195"/>
      <c r="AC22" s="197" t="s">
        <v>38</v>
      </c>
      <c r="AD22" s="195"/>
      <c r="AE22" s="196"/>
      <c r="AF22" s="195"/>
      <c r="AG22" s="195"/>
      <c r="AH22" s="195"/>
      <c r="AI22" s="195"/>
      <c r="AJ22" s="195"/>
      <c r="AK22" s="195"/>
      <c r="AL22" s="198"/>
      <c r="AM22" s="20"/>
      <c r="AN22" s="1"/>
    </row>
    <row r="23" spans="1:40" ht="15" customHeight="1" x14ac:dyDescent="0.2">
      <c r="A23" s="20"/>
      <c r="B23" s="204" t="s">
        <v>105</v>
      </c>
      <c r="C23" s="205"/>
      <c r="D23" s="206"/>
      <c r="E23" s="17">
        <f>SUM(E20:E22)</f>
        <v>202</v>
      </c>
      <c r="F23" s="17">
        <f>SUM(F20:F22)</f>
        <v>10</v>
      </c>
      <c r="G23" s="17">
        <f>SUM(G20:G22)</f>
        <v>149</v>
      </c>
      <c r="H23" s="17">
        <f>SUM(H20:H22)</f>
        <v>87</v>
      </c>
      <c r="I23" s="17"/>
      <c r="J23" s="1"/>
      <c r="K23" s="207">
        <f>PRODUCT((F23+G23)/E23)</f>
        <v>0.78712871287128716</v>
      </c>
      <c r="L23" s="207">
        <f>PRODUCT(H23/E23)</f>
        <v>0.43069306930693069</v>
      </c>
      <c r="M23" s="207"/>
      <c r="N23" s="180"/>
      <c r="O23" s="34"/>
      <c r="P23" s="208" t="s">
        <v>11</v>
      </c>
      <c r="Q23" s="209"/>
      <c r="R23" s="210" t="s">
        <v>17</v>
      </c>
      <c r="S23" s="210"/>
      <c r="T23" s="210"/>
      <c r="U23" s="210"/>
      <c r="V23" s="210"/>
      <c r="W23" s="210"/>
      <c r="X23" s="210"/>
      <c r="Y23" s="211" t="s">
        <v>18</v>
      </c>
      <c r="Z23" s="210"/>
      <c r="AA23" s="210"/>
      <c r="AB23" s="210"/>
      <c r="AC23" s="131" t="s">
        <v>19</v>
      </c>
      <c r="AD23" s="210"/>
      <c r="AE23" s="211"/>
      <c r="AF23" s="210"/>
      <c r="AG23" s="210"/>
      <c r="AH23" s="210"/>
      <c r="AI23" s="210"/>
      <c r="AJ23" s="210"/>
      <c r="AK23" s="210"/>
      <c r="AL23" s="212"/>
      <c r="AM23" s="20"/>
      <c r="AN23" s="1"/>
    </row>
    <row r="24" spans="1:40" ht="15" customHeight="1" x14ac:dyDescent="0.25">
      <c r="A24" s="20"/>
      <c r="B24" s="33"/>
      <c r="C24" s="33"/>
      <c r="D24" s="33"/>
      <c r="E24" s="33"/>
      <c r="F24" s="33"/>
      <c r="G24" s="33"/>
      <c r="H24" s="33"/>
      <c r="I24" s="33"/>
      <c r="J24" s="1"/>
      <c r="K24" s="33"/>
      <c r="L24" s="33"/>
      <c r="M24" s="33"/>
      <c r="N24" s="181"/>
      <c r="O24" s="34"/>
      <c r="P24" s="1"/>
      <c r="Q24" s="71"/>
      <c r="R24" s="1"/>
      <c r="S24" s="1"/>
      <c r="T24" s="34"/>
      <c r="U24" s="34"/>
      <c r="V24" s="75"/>
      <c r="W24" s="1"/>
      <c r="X24" s="1"/>
      <c r="Y24" s="1"/>
      <c r="Z24" s="34"/>
      <c r="AA24" s="1"/>
      <c r="AB24" s="1"/>
      <c r="AC24" s="1"/>
      <c r="AD24" s="1"/>
      <c r="AE24" s="1"/>
      <c r="AF24" s="34"/>
      <c r="AG24" s="1"/>
      <c r="AH24" s="1"/>
      <c r="AI24" s="1"/>
      <c r="AJ24" s="1"/>
      <c r="AK24" s="1"/>
      <c r="AL24" s="1"/>
      <c r="AM24" s="20"/>
      <c r="AN24" s="34"/>
    </row>
    <row r="25" spans="1:40" ht="15" customHeight="1" x14ac:dyDescent="0.25">
      <c r="A25" s="20"/>
      <c r="B25" s="1" t="s">
        <v>39</v>
      </c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181"/>
      <c r="O25" s="34"/>
      <c r="P25" s="1"/>
      <c r="Q25" s="71"/>
      <c r="R25" s="1"/>
      <c r="S25" s="1"/>
      <c r="T25" s="34"/>
      <c r="U25" s="34"/>
      <c r="V25" s="75"/>
      <c r="W25" s="1"/>
      <c r="X25" s="1"/>
      <c r="Y25" s="1"/>
      <c r="Z25" s="34"/>
      <c r="AA25" s="1"/>
      <c r="AB25" s="1"/>
      <c r="AC25" s="1"/>
      <c r="AD25" s="1"/>
      <c r="AE25" s="1"/>
      <c r="AF25" s="34"/>
      <c r="AG25" s="1"/>
      <c r="AH25" s="1"/>
      <c r="AI25" s="1"/>
      <c r="AJ25" s="1"/>
      <c r="AK25" s="1"/>
      <c r="AL25" s="1"/>
      <c r="AM25" s="20"/>
    </row>
    <row r="26" spans="1:40" ht="15" customHeight="1" x14ac:dyDescent="0.25">
      <c r="A26" s="2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71"/>
      <c r="O26" s="34"/>
      <c r="P26" s="1"/>
      <c r="Q26" s="71"/>
      <c r="R26" s="1"/>
      <c r="S26" s="1"/>
      <c r="T26" s="34"/>
      <c r="U26" s="34"/>
      <c r="V26" s="75"/>
      <c r="W26" s="1"/>
      <c r="X26" s="1"/>
      <c r="Y26" s="1"/>
      <c r="Z26" s="34"/>
      <c r="AA26" s="1"/>
      <c r="AB26" s="1"/>
      <c r="AC26" s="1"/>
      <c r="AD26" s="1"/>
      <c r="AE26" s="1"/>
      <c r="AF26" s="34"/>
      <c r="AG26" s="1"/>
      <c r="AH26" s="1"/>
      <c r="AI26" s="1"/>
      <c r="AJ26" s="1"/>
      <c r="AK26" s="1"/>
      <c r="AL26" s="1"/>
      <c r="AM26" s="20"/>
    </row>
    <row r="27" spans="1:40" ht="15" customHeight="1" x14ac:dyDescent="0.2">
      <c r="A27" s="213"/>
      <c r="B27" s="214" t="s">
        <v>147</v>
      </c>
      <c r="C27" s="96"/>
      <c r="D27" s="96"/>
      <c r="E27" s="96"/>
      <c r="F27" s="96" t="s">
        <v>148</v>
      </c>
      <c r="G27" s="96" t="s">
        <v>3</v>
      </c>
      <c r="H27" s="96" t="s">
        <v>5</v>
      </c>
      <c r="I27" s="96" t="s">
        <v>6</v>
      </c>
      <c r="J27" s="96" t="s">
        <v>149</v>
      </c>
      <c r="K27" s="215" t="s">
        <v>55</v>
      </c>
      <c r="L27" s="1"/>
      <c r="M27" s="216" t="s">
        <v>150</v>
      </c>
      <c r="N27" s="97"/>
      <c r="O27" s="97"/>
      <c r="P27" s="96" t="s">
        <v>3</v>
      </c>
      <c r="Q27" s="96" t="s">
        <v>5</v>
      </c>
      <c r="R27" s="96" t="s">
        <v>6</v>
      </c>
      <c r="S27" s="96" t="s">
        <v>149</v>
      </c>
      <c r="T27" s="97"/>
      <c r="U27" s="215" t="s">
        <v>55</v>
      </c>
      <c r="V27" s="34"/>
      <c r="W27" s="214" t="s">
        <v>170</v>
      </c>
      <c r="X27" s="97"/>
      <c r="Y27" s="97"/>
      <c r="Z27" s="97"/>
      <c r="AA27" s="96"/>
      <c r="AB27" s="97"/>
      <c r="AC27" s="97"/>
      <c r="AD27" s="97"/>
      <c r="AE27" s="97"/>
      <c r="AF27" s="96"/>
      <c r="AG27" s="97"/>
      <c r="AH27" s="97"/>
      <c r="AI27" s="97"/>
      <c r="AJ27" s="97"/>
      <c r="AK27" s="97"/>
      <c r="AL27" s="69"/>
      <c r="AM27" s="20"/>
    </row>
    <row r="28" spans="1:40" ht="15" customHeight="1" x14ac:dyDescent="0.25">
      <c r="A28" s="213"/>
      <c r="B28" s="213">
        <v>1963</v>
      </c>
      <c r="C28" s="197" t="s">
        <v>21</v>
      </c>
      <c r="D28" s="195" t="s">
        <v>22</v>
      </c>
      <c r="E28" s="197"/>
      <c r="F28" s="197">
        <v>19</v>
      </c>
      <c r="G28" s="197">
        <v>4</v>
      </c>
      <c r="H28" s="217">
        <f>PRODUCT((F4+G4)/E4)</f>
        <v>0.5</v>
      </c>
      <c r="I28" s="217">
        <f>PRODUCT(H4/E4)</f>
        <v>0</v>
      </c>
      <c r="J28" s="217">
        <f t="shared" ref="J28" si="0">PRODUCT(H28+I28)</f>
        <v>0.5</v>
      </c>
      <c r="K28" s="218"/>
      <c r="L28" s="71"/>
      <c r="M28" s="219" t="s">
        <v>168</v>
      </c>
      <c r="N28" s="197"/>
      <c r="O28" s="197"/>
      <c r="P28" s="220" t="s">
        <v>199</v>
      </c>
      <c r="Q28" s="220" t="s">
        <v>171</v>
      </c>
      <c r="R28" s="220"/>
      <c r="S28" s="220" t="s">
        <v>191</v>
      </c>
      <c r="T28" s="221"/>
      <c r="U28" s="222"/>
      <c r="V28" s="1"/>
      <c r="W28" s="219" t="s">
        <v>152</v>
      </c>
      <c r="X28" s="195"/>
      <c r="Y28" s="195"/>
      <c r="Z28" s="197"/>
      <c r="AA28" s="197"/>
      <c r="AB28" s="197"/>
      <c r="AC28" s="223"/>
      <c r="AD28" s="195"/>
      <c r="AE28" s="195"/>
      <c r="AF28" s="197"/>
      <c r="AG28" s="195"/>
      <c r="AH28" s="195"/>
      <c r="AI28" s="195"/>
      <c r="AJ28" s="195"/>
      <c r="AK28" s="195"/>
      <c r="AL28" s="198"/>
    </row>
    <row r="29" spans="1:40" ht="15" customHeight="1" x14ac:dyDescent="0.25">
      <c r="A29" s="213"/>
      <c r="B29" s="213">
        <v>1964</v>
      </c>
      <c r="C29" s="197" t="s">
        <v>21</v>
      </c>
      <c r="D29" s="195" t="s">
        <v>22</v>
      </c>
      <c r="E29" s="197"/>
      <c r="F29" s="197">
        <v>20</v>
      </c>
      <c r="G29" s="197">
        <v>4</v>
      </c>
      <c r="H29" s="217">
        <f t="shared" ref="H29:H39" si="1">PRODUCT((F5+G5)/E5)</f>
        <v>0.25</v>
      </c>
      <c r="I29" s="217">
        <f t="shared" ref="I29:I39" si="2">PRODUCT(H5/E5)</f>
        <v>0</v>
      </c>
      <c r="J29" s="217">
        <f t="shared" ref="J29:J39" si="3">PRODUCT(H29+I29)</f>
        <v>0.25</v>
      </c>
      <c r="K29" s="218"/>
      <c r="L29" s="71"/>
      <c r="M29" s="219" t="s">
        <v>169</v>
      </c>
      <c r="N29" s="197"/>
      <c r="O29" s="197"/>
      <c r="P29" s="220" t="s">
        <v>200</v>
      </c>
      <c r="Q29" s="220" t="s">
        <v>172</v>
      </c>
      <c r="R29" s="220"/>
      <c r="S29" s="220" t="s">
        <v>192</v>
      </c>
      <c r="T29" s="221"/>
      <c r="U29" s="222"/>
      <c r="V29" s="1"/>
      <c r="W29" s="213">
        <v>200</v>
      </c>
      <c r="X29" s="195"/>
      <c r="Y29" s="224" t="s">
        <v>165</v>
      </c>
      <c r="Z29" s="197"/>
      <c r="AA29" s="197"/>
      <c r="AB29" s="197"/>
      <c r="AC29" s="223"/>
      <c r="AD29" s="195"/>
      <c r="AE29" s="195"/>
      <c r="AF29" s="197"/>
      <c r="AG29" s="224"/>
      <c r="AH29" s="231" t="s">
        <v>166</v>
      </c>
      <c r="AI29" s="195"/>
      <c r="AJ29" s="195"/>
      <c r="AK29" s="195"/>
      <c r="AL29" s="198"/>
      <c r="AM29" s="20"/>
    </row>
    <row r="30" spans="1:40" ht="15" customHeight="1" x14ac:dyDescent="0.25">
      <c r="A30" s="213"/>
      <c r="B30" s="213">
        <v>1965</v>
      </c>
      <c r="C30" s="197" t="s">
        <v>23</v>
      </c>
      <c r="D30" s="195" t="s">
        <v>22</v>
      </c>
      <c r="E30" s="197"/>
      <c r="F30" s="197">
        <v>21</v>
      </c>
      <c r="G30" s="197">
        <v>20</v>
      </c>
      <c r="H30" s="217">
        <f t="shared" si="1"/>
        <v>0.65</v>
      </c>
      <c r="I30" s="217">
        <f t="shared" si="2"/>
        <v>0.2</v>
      </c>
      <c r="J30" s="217">
        <f t="shared" si="3"/>
        <v>0.85000000000000009</v>
      </c>
      <c r="K30" s="218"/>
      <c r="L30" s="71"/>
      <c r="M30" s="219" t="s">
        <v>167</v>
      </c>
      <c r="N30" s="197"/>
      <c r="O30" s="197"/>
      <c r="P30" s="220" t="s">
        <v>201</v>
      </c>
      <c r="Q30" s="220" t="s">
        <v>173</v>
      </c>
      <c r="R30" s="220" t="s">
        <v>182</v>
      </c>
      <c r="S30" s="220" t="s">
        <v>193</v>
      </c>
      <c r="T30" s="221"/>
      <c r="U30" s="222"/>
      <c r="V30" s="1"/>
      <c r="W30" s="219"/>
      <c r="X30" s="195"/>
      <c r="Y30" s="224"/>
      <c r="Z30" s="197"/>
      <c r="AA30" s="197"/>
      <c r="AB30" s="197"/>
      <c r="AC30" s="223"/>
      <c r="AD30" s="195"/>
      <c r="AE30" s="195"/>
      <c r="AF30" s="197"/>
      <c r="AG30" s="224"/>
      <c r="AH30" s="224"/>
      <c r="AI30" s="195"/>
      <c r="AJ30" s="195"/>
      <c r="AK30" s="195"/>
      <c r="AL30" s="198"/>
      <c r="AM30" s="20"/>
    </row>
    <row r="31" spans="1:40" ht="15" customHeight="1" x14ac:dyDescent="0.25">
      <c r="A31" s="213"/>
      <c r="B31" s="213">
        <v>1966</v>
      </c>
      <c r="C31" s="197" t="s">
        <v>24</v>
      </c>
      <c r="D31" s="195" t="s">
        <v>22</v>
      </c>
      <c r="E31" s="197"/>
      <c r="F31" s="197">
        <v>22</v>
      </c>
      <c r="G31" s="197">
        <v>22</v>
      </c>
      <c r="H31" s="217">
        <f t="shared" si="1"/>
        <v>0.68181818181818177</v>
      </c>
      <c r="I31" s="217">
        <f t="shared" si="2"/>
        <v>0.27272727272727271</v>
      </c>
      <c r="J31" s="217">
        <f t="shared" si="3"/>
        <v>0.95454545454545447</v>
      </c>
      <c r="K31" s="218"/>
      <c r="L31" s="71"/>
      <c r="M31" s="219" t="s">
        <v>151</v>
      </c>
      <c r="N31" s="197"/>
      <c r="O31" s="197">
        <v>21</v>
      </c>
      <c r="P31" s="220" t="s">
        <v>202</v>
      </c>
      <c r="Q31" s="220" t="s">
        <v>174</v>
      </c>
      <c r="R31" s="220" t="s">
        <v>183</v>
      </c>
      <c r="S31" s="220" t="s">
        <v>194</v>
      </c>
      <c r="T31" s="221"/>
      <c r="U31" s="222"/>
      <c r="V31" s="1"/>
      <c r="W31" s="219"/>
      <c r="X31" s="195"/>
      <c r="Y31" s="224"/>
      <c r="Z31" s="197"/>
      <c r="AA31" s="197"/>
      <c r="AB31" s="197"/>
      <c r="AC31" s="223"/>
      <c r="AD31" s="195"/>
      <c r="AE31" s="195"/>
      <c r="AF31" s="197"/>
      <c r="AG31" s="224"/>
      <c r="AH31" s="224"/>
      <c r="AI31" s="195"/>
      <c r="AJ31" s="195"/>
      <c r="AK31" s="195"/>
      <c r="AL31" s="198"/>
      <c r="AM31" s="20"/>
    </row>
    <row r="32" spans="1:40" ht="15" customHeight="1" x14ac:dyDescent="0.25">
      <c r="A32" s="213"/>
      <c r="B32" s="213">
        <v>1967</v>
      </c>
      <c r="C32" s="197" t="s">
        <v>25</v>
      </c>
      <c r="D32" s="195" t="s">
        <v>22</v>
      </c>
      <c r="E32" s="197"/>
      <c r="F32" s="197">
        <v>23</v>
      </c>
      <c r="G32" s="197">
        <v>22</v>
      </c>
      <c r="H32" s="217">
        <f t="shared" si="1"/>
        <v>0.72727272727272729</v>
      </c>
      <c r="I32" s="217">
        <f t="shared" si="2"/>
        <v>0.45454545454545453</v>
      </c>
      <c r="J32" s="217">
        <f t="shared" si="3"/>
        <v>1.1818181818181819</v>
      </c>
      <c r="K32" s="218"/>
      <c r="L32" s="71"/>
      <c r="M32" s="219" t="s">
        <v>153</v>
      </c>
      <c r="N32" s="197"/>
      <c r="O32" s="197">
        <v>21</v>
      </c>
      <c r="P32" s="220" t="s">
        <v>203</v>
      </c>
      <c r="Q32" s="220" t="s">
        <v>175</v>
      </c>
      <c r="R32" s="220" t="s">
        <v>184</v>
      </c>
      <c r="S32" s="220" t="s">
        <v>195</v>
      </c>
      <c r="T32" s="221"/>
      <c r="U32" s="222"/>
      <c r="V32" s="1"/>
      <c r="W32" s="219"/>
      <c r="X32" s="195"/>
      <c r="Y32" s="224"/>
      <c r="Z32" s="197"/>
      <c r="AA32" s="197"/>
      <c r="AB32" s="197"/>
      <c r="AC32" s="223"/>
      <c r="AD32" s="195"/>
      <c r="AE32" s="195"/>
      <c r="AF32" s="197"/>
      <c r="AG32" s="224"/>
      <c r="AH32" s="224"/>
      <c r="AI32" s="195"/>
      <c r="AJ32" s="195"/>
      <c r="AK32" s="195"/>
      <c r="AL32" s="198"/>
      <c r="AM32" s="20"/>
    </row>
    <row r="33" spans="1:39" ht="15" customHeight="1" x14ac:dyDescent="0.25">
      <c r="A33" s="213"/>
      <c r="B33" s="213">
        <v>1968</v>
      </c>
      <c r="C33" s="197" t="s">
        <v>24</v>
      </c>
      <c r="D33" s="195" t="s">
        <v>22</v>
      </c>
      <c r="E33" s="197"/>
      <c r="F33" s="197">
        <v>24</v>
      </c>
      <c r="G33" s="197">
        <v>21</v>
      </c>
      <c r="H33" s="217">
        <f t="shared" si="1"/>
        <v>0.95238095238095233</v>
      </c>
      <c r="I33" s="217">
        <f t="shared" si="2"/>
        <v>0.5714285714285714</v>
      </c>
      <c r="J33" s="217">
        <f t="shared" si="3"/>
        <v>1.5238095238095237</v>
      </c>
      <c r="K33" s="218"/>
      <c r="L33" s="71"/>
      <c r="M33" s="219" t="s">
        <v>154</v>
      </c>
      <c r="N33" s="197"/>
      <c r="O33" s="197">
        <v>21</v>
      </c>
      <c r="P33" s="220" t="s">
        <v>204</v>
      </c>
      <c r="Q33" s="220" t="s">
        <v>176</v>
      </c>
      <c r="R33" s="220" t="s">
        <v>185</v>
      </c>
      <c r="S33" s="220" t="s">
        <v>162</v>
      </c>
      <c r="T33" s="221"/>
      <c r="U33" s="222"/>
      <c r="V33" s="1"/>
      <c r="W33" s="219"/>
      <c r="X33" s="195"/>
      <c r="Y33" s="224"/>
      <c r="Z33" s="197"/>
      <c r="AA33" s="197"/>
      <c r="AB33" s="197"/>
      <c r="AC33" s="223"/>
      <c r="AD33" s="195"/>
      <c r="AE33" s="195"/>
      <c r="AF33" s="197"/>
      <c r="AG33" s="224"/>
      <c r="AH33" s="224"/>
      <c r="AI33" s="195"/>
      <c r="AJ33" s="195"/>
      <c r="AK33" s="195"/>
      <c r="AL33" s="198"/>
      <c r="AM33" s="20"/>
    </row>
    <row r="34" spans="1:39" ht="15" customHeight="1" x14ac:dyDescent="0.25">
      <c r="A34" s="213"/>
      <c r="B34" s="213">
        <v>1969</v>
      </c>
      <c r="C34" s="197" t="s">
        <v>26</v>
      </c>
      <c r="D34" s="195" t="s">
        <v>22</v>
      </c>
      <c r="E34" s="197"/>
      <c r="F34" s="197">
        <v>25</v>
      </c>
      <c r="G34" s="197">
        <v>22</v>
      </c>
      <c r="H34" s="217">
        <f t="shared" si="1"/>
        <v>1.0454545454545454</v>
      </c>
      <c r="I34" s="217">
        <f t="shared" si="2"/>
        <v>0.54545454545454541</v>
      </c>
      <c r="J34" s="217">
        <f t="shared" si="3"/>
        <v>1.5909090909090908</v>
      </c>
      <c r="K34" s="218"/>
      <c r="L34" s="71"/>
      <c r="M34" s="219" t="s">
        <v>155</v>
      </c>
      <c r="N34" s="197"/>
      <c r="O34" s="197"/>
      <c r="P34" s="220" t="s">
        <v>205</v>
      </c>
      <c r="Q34" s="220" t="s">
        <v>177</v>
      </c>
      <c r="R34" s="220" t="s">
        <v>186</v>
      </c>
      <c r="S34" s="220" t="s">
        <v>161</v>
      </c>
      <c r="T34" s="221"/>
      <c r="U34" s="222"/>
      <c r="V34" s="1"/>
      <c r="W34" s="219"/>
      <c r="X34" s="195"/>
      <c r="Y34" s="224"/>
      <c r="Z34" s="197"/>
      <c r="AA34" s="197"/>
      <c r="AB34" s="197"/>
      <c r="AC34" s="223"/>
      <c r="AD34" s="195"/>
      <c r="AE34" s="195"/>
      <c r="AF34" s="197"/>
      <c r="AG34" s="224"/>
      <c r="AH34" s="224"/>
      <c r="AI34" s="195"/>
      <c r="AJ34" s="195"/>
      <c r="AK34" s="195"/>
      <c r="AL34" s="198"/>
      <c r="AM34" s="20"/>
    </row>
    <row r="35" spans="1:39" ht="15" customHeight="1" x14ac:dyDescent="0.25">
      <c r="A35" s="213"/>
      <c r="B35" s="213">
        <v>1970</v>
      </c>
      <c r="C35" s="197"/>
      <c r="D35" s="195"/>
      <c r="E35" s="197"/>
      <c r="F35" s="197">
        <v>26</v>
      </c>
      <c r="G35" s="197"/>
      <c r="H35" s="217"/>
      <c r="I35" s="217"/>
      <c r="J35" s="217"/>
      <c r="K35" s="218"/>
      <c r="L35" s="71"/>
      <c r="M35" s="219" t="s">
        <v>156</v>
      </c>
      <c r="N35" s="197"/>
      <c r="O35" s="197"/>
      <c r="P35" s="220" t="s">
        <v>164</v>
      </c>
      <c r="Q35" s="220" t="s">
        <v>178</v>
      </c>
      <c r="R35" s="220" t="s">
        <v>187</v>
      </c>
      <c r="S35" s="220" t="s">
        <v>196</v>
      </c>
      <c r="T35" s="221"/>
      <c r="U35" s="222"/>
      <c r="V35" s="1"/>
      <c r="W35" s="219"/>
      <c r="X35" s="195"/>
      <c r="Y35" s="224"/>
      <c r="Z35" s="197"/>
      <c r="AA35" s="197"/>
      <c r="AB35" s="197"/>
      <c r="AC35" s="223"/>
      <c r="AD35" s="195"/>
      <c r="AE35" s="195"/>
      <c r="AF35" s="197"/>
      <c r="AG35" s="224"/>
      <c r="AH35" s="224"/>
      <c r="AI35" s="195"/>
      <c r="AJ35" s="195"/>
      <c r="AK35" s="195"/>
      <c r="AL35" s="198"/>
      <c r="AM35" s="20"/>
    </row>
    <row r="36" spans="1:39" ht="15" customHeight="1" x14ac:dyDescent="0.25">
      <c r="A36" s="213"/>
      <c r="B36" s="213">
        <v>1971</v>
      </c>
      <c r="C36" s="197" t="s">
        <v>29</v>
      </c>
      <c r="D36" s="195" t="s">
        <v>22</v>
      </c>
      <c r="E36" s="197"/>
      <c r="F36" s="197">
        <v>27</v>
      </c>
      <c r="G36" s="197">
        <v>22</v>
      </c>
      <c r="H36" s="217">
        <f t="shared" si="1"/>
        <v>0.81818181818181823</v>
      </c>
      <c r="I36" s="225">
        <f t="shared" si="2"/>
        <v>0.77272727272727271</v>
      </c>
      <c r="J36" s="217">
        <f t="shared" si="3"/>
        <v>1.5909090909090908</v>
      </c>
      <c r="K36" s="218"/>
      <c r="L36" s="71"/>
      <c r="M36" s="219" t="s">
        <v>157</v>
      </c>
      <c r="N36" s="197"/>
      <c r="O36" s="197"/>
      <c r="P36" s="220" t="s">
        <v>206</v>
      </c>
      <c r="Q36" s="220" t="s">
        <v>179</v>
      </c>
      <c r="R36" s="220" t="s">
        <v>188</v>
      </c>
      <c r="S36" s="220" t="s">
        <v>197</v>
      </c>
      <c r="T36" s="221"/>
      <c r="U36" s="222"/>
      <c r="V36" s="1"/>
      <c r="W36" s="219"/>
      <c r="X36" s="195"/>
      <c r="Y36" s="224"/>
      <c r="Z36" s="197"/>
      <c r="AA36" s="197"/>
      <c r="AB36" s="197"/>
      <c r="AC36" s="223"/>
      <c r="AD36" s="195"/>
      <c r="AE36" s="195"/>
      <c r="AF36" s="197"/>
      <c r="AG36" s="224"/>
      <c r="AH36" s="224"/>
      <c r="AI36" s="195"/>
      <c r="AJ36" s="195"/>
      <c r="AK36" s="195"/>
      <c r="AL36" s="198"/>
      <c r="AM36" s="20"/>
    </row>
    <row r="37" spans="1:39" ht="15" customHeight="1" x14ac:dyDescent="0.25">
      <c r="A37" s="213"/>
      <c r="B37" s="213">
        <v>1972</v>
      </c>
      <c r="C37" s="197" t="s">
        <v>24</v>
      </c>
      <c r="D37" s="195" t="s">
        <v>22</v>
      </c>
      <c r="E37" s="197"/>
      <c r="F37" s="197">
        <v>28</v>
      </c>
      <c r="G37" s="197">
        <v>22</v>
      </c>
      <c r="H37" s="217">
        <f t="shared" si="1"/>
        <v>0.45454545454545453</v>
      </c>
      <c r="I37" s="217">
        <f t="shared" si="2"/>
        <v>0.27272727272727271</v>
      </c>
      <c r="J37" s="217">
        <f t="shared" si="3"/>
        <v>0.72727272727272729</v>
      </c>
      <c r="K37" s="218"/>
      <c r="L37" s="71"/>
      <c r="M37" s="219" t="s">
        <v>158</v>
      </c>
      <c r="N37" s="197"/>
      <c r="O37" s="197"/>
      <c r="P37" s="220" t="s">
        <v>207</v>
      </c>
      <c r="Q37" s="220" t="s">
        <v>163</v>
      </c>
      <c r="R37" s="220" t="s">
        <v>162</v>
      </c>
      <c r="S37" s="220" t="s">
        <v>198</v>
      </c>
      <c r="T37" s="221"/>
      <c r="U37" s="222"/>
      <c r="V37" s="1"/>
      <c r="W37" s="219"/>
      <c r="X37" s="195"/>
      <c r="Y37" s="224"/>
      <c r="Z37" s="197"/>
      <c r="AA37" s="197"/>
      <c r="AB37" s="197"/>
      <c r="AC37" s="223"/>
      <c r="AD37" s="223"/>
      <c r="AE37" s="197"/>
      <c r="AF37" s="197"/>
      <c r="AG37" s="224"/>
      <c r="AH37" s="224"/>
      <c r="AI37" s="197"/>
      <c r="AJ37" s="197"/>
      <c r="AK37" s="197"/>
      <c r="AL37" s="222"/>
      <c r="AM37" s="20"/>
    </row>
    <row r="38" spans="1:39" ht="15" customHeight="1" x14ac:dyDescent="0.25">
      <c r="A38" s="213"/>
      <c r="B38" s="213">
        <v>1973</v>
      </c>
      <c r="C38" s="197" t="s">
        <v>30</v>
      </c>
      <c r="D38" s="195" t="s">
        <v>22</v>
      </c>
      <c r="E38" s="197"/>
      <c r="F38" s="197">
        <v>29</v>
      </c>
      <c r="G38" s="197">
        <v>22</v>
      </c>
      <c r="H38" s="225">
        <f t="shared" si="1"/>
        <v>1.3636363636363635</v>
      </c>
      <c r="I38" s="217">
        <f t="shared" si="2"/>
        <v>0.45454545454545453</v>
      </c>
      <c r="J38" s="225">
        <f t="shared" si="3"/>
        <v>1.8181818181818181</v>
      </c>
      <c r="K38" s="218"/>
      <c r="L38" s="71"/>
      <c r="M38" s="219" t="s">
        <v>159</v>
      </c>
      <c r="N38" s="197"/>
      <c r="O38" s="197"/>
      <c r="P38" s="220" t="s">
        <v>208</v>
      </c>
      <c r="Q38" s="220" t="s">
        <v>180</v>
      </c>
      <c r="R38" s="220" t="s">
        <v>189</v>
      </c>
      <c r="S38" s="220" t="s">
        <v>178</v>
      </c>
      <c r="T38" s="221"/>
      <c r="U38" s="222"/>
      <c r="V38" s="1"/>
      <c r="W38" s="219"/>
      <c r="X38" s="195"/>
      <c r="Y38" s="224"/>
      <c r="Z38" s="197"/>
      <c r="AA38" s="197"/>
      <c r="AB38" s="197"/>
      <c r="AC38" s="223"/>
      <c r="AD38" s="223"/>
      <c r="AE38" s="197"/>
      <c r="AF38" s="197"/>
      <c r="AG38" s="224"/>
      <c r="AH38" s="224"/>
      <c r="AI38" s="197"/>
      <c r="AJ38" s="197"/>
      <c r="AK38" s="197"/>
      <c r="AL38" s="222"/>
      <c r="AM38" s="20"/>
    </row>
    <row r="39" spans="1:39" ht="15" customHeight="1" x14ac:dyDescent="0.25">
      <c r="A39" s="213"/>
      <c r="B39" s="213">
        <v>1974</v>
      </c>
      <c r="C39" s="197" t="s">
        <v>25</v>
      </c>
      <c r="D39" s="195" t="s">
        <v>22</v>
      </c>
      <c r="E39" s="197"/>
      <c r="F39" s="197">
        <v>30</v>
      </c>
      <c r="G39" s="197">
        <v>21</v>
      </c>
      <c r="H39" s="217">
        <f t="shared" si="1"/>
        <v>0.52380952380952384</v>
      </c>
      <c r="I39" s="217">
        <f t="shared" si="2"/>
        <v>0.47619047619047616</v>
      </c>
      <c r="J39" s="217">
        <f t="shared" si="3"/>
        <v>1</v>
      </c>
      <c r="K39" s="218"/>
      <c r="L39" s="71"/>
      <c r="M39" s="219" t="s">
        <v>160</v>
      </c>
      <c r="N39" s="197"/>
      <c r="O39" s="197"/>
      <c r="P39" s="3" t="s">
        <v>209</v>
      </c>
      <c r="Q39" s="3" t="s">
        <v>181</v>
      </c>
      <c r="R39" s="3" t="s">
        <v>190</v>
      </c>
      <c r="S39" s="3" t="s">
        <v>177</v>
      </c>
      <c r="T39" s="221"/>
      <c r="U39" s="222"/>
      <c r="V39" s="1"/>
      <c r="W39" s="219"/>
      <c r="X39" s="195"/>
      <c r="Y39" s="224"/>
      <c r="Z39" s="197"/>
      <c r="AA39" s="197"/>
      <c r="AB39" s="197"/>
      <c r="AC39" s="223"/>
      <c r="AD39" s="223"/>
      <c r="AE39" s="197"/>
      <c r="AF39" s="197"/>
      <c r="AG39" s="224"/>
      <c r="AH39" s="224"/>
      <c r="AI39" s="197"/>
      <c r="AJ39" s="197"/>
      <c r="AK39" s="197"/>
      <c r="AL39" s="222"/>
      <c r="AM39" s="20"/>
    </row>
    <row r="40" spans="1:39" ht="15" customHeight="1" x14ac:dyDescent="0.25">
      <c r="A40" s="213"/>
      <c r="B40" s="208"/>
      <c r="C40" s="210"/>
      <c r="D40" s="210"/>
      <c r="E40" s="210"/>
      <c r="F40" s="210"/>
      <c r="G40" s="210"/>
      <c r="H40" s="226"/>
      <c r="I40" s="226"/>
      <c r="J40" s="226"/>
      <c r="K40" s="227"/>
      <c r="L40" s="71"/>
      <c r="M40" s="46"/>
      <c r="N40" s="131"/>
      <c r="O40" s="131"/>
      <c r="P40" s="131"/>
      <c r="Q40" s="131"/>
      <c r="R40" s="131"/>
      <c r="S40" s="131"/>
      <c r="T40" s="228"/>
      <c r="U40" s="50"/>
      <c r="V40" s="1"/>
      <c r="W40" s="51"/>
      <c r="X40" s="210"/>
      <c r="Y40" s="229"/>
      <c r="Z40" s="131"/>
      <c r="AA40" s="131"/>
      <c r="AB40" s="131"/>
      <c r="AC40" s="230"/>
      <c r="AD40" s="230"/>
      <c r="AE40" s="131"/>
      <c r="AF40" s="131"/>
      <c r="AG40" s="131"/>
      <c r="AH40" s="131"/>
      <c r="AI40" s="131"/>
      <c r="AJ40" s="131"/>
      <c r="AK40" s="131"/>
      <c r="AL40" s="50"/>
      <c r="AM40" s="20"/>
    </row>
    <row r="41" spans="1:39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71"/>
      <c r="W41" s="1"/>
      <c r="X41" s="1"/>
      <c r="Y41" s="34"/>
      <c r="Z41" s="34"/>
      <c r="AA41" s="34"/>
      <c r="AB41" s="75"/>
      <c r="AC41" s="75"/>
      <c r="AD41" s="34"/>
      <c r="AE41" s="34"/>
      <c r="AF41" s="34"/>
      <c r="AG41" s="34"/>
      <c r="AH41" s="34"/>
      <c r="AI41" s="34"/>
      <c r="AJ41" s="34"/>
      <c r="AK41" s="34"/>
      <c r="AL41" s="34"/>
      <c r="AM41" s="20"/>
    </row>
    <row r="42" spans="1:3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71"/>
      <c r="W42" s="1"/>
      <c r="X42" s="1"/>
      <c r="Y42" s="34"/>
      <c r="Z42" s="34"/>
      <c r="AA42" s="34"/>
      <c r="AB42" s="75"/>
      <c r="AC42" s="75"/>
      <c r="AD42" s="34"/>
      <c r="AE42" s="34"/>
      <c r="AF42" s="34"/>
      <c r="AG42" s="34"/>
      <c r="AH42" s="34"/>
      <c r="AI42" s="34"/>
      <c r="AJ42" s="34"/>
      <c r="AK42" s="34"/>
      <c r="AL42" s="34"/>
      <c r="AM42" s="20"/>
    </row>
    <row r="43" spans="1:3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71"/>
      <c r="W43" s="1"/>
      <c r="X43" s="1"/>
      <c r="Y43" s="34"/>
      <c r="Z43" s="34"/>
      <c r="AA43" s="34"/>
      <c r="AB43" s="75"/>
      <c r="AC43" s="75"/>
      <c r="AD43" s="34"/>
      <c r="AE43" s="34"/>
      <c r="AF43" s="34"/>
      <c r="AG43" s="34"/>
      <c r="AH43" s="34"/>
      <c r="AI43" s="34"/>
      <c r="AJ43" s="34"/>
      <c r="AK43" s="34"/>
      <c r="AL43" s="34"/>
      <c r="AM43" s="20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71"/>
      <c r="W44" s="1"/>
      <c r="X44" s="1"/>
      <c r="Y44" s="34"/>
      <c r="Z44" s="34"/>
      <c r="AA44" s="34"/>
      <c r="AB44" s="75"/>
      <c r="AC44" s="75"/>
      <c r="AD44" s="34"/>
      <c r="AE44" s="34"/>
      <c r="AF44" s="34"/>
      <c r="AG44" s="34"/>
      <c r="AH44" s="34"/>
      <c r="AI44" s="34"/>
      <c r="AJ44" s="34"/>
      <c r="AK44" s="34"/>
      <c r="AL44" s="34"/>
      <c r="AM44" s="20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71"/>
      <c r="W45" s="1"/>
      <c r="X45" s="1"/>
      <c r="Y45" s="34"/>
      <c r="Z45" s="34"/>
      <c r="AA45" s="34"/>
      <c r="AB45" s="75"/>
      <c r="AC45" s="75"/>
      <c r="AD45" s="34"/>
      <c r="AE45" s="34"/>
      <c r="AF45" s="34"/>
      <c r="AG45" s="34"/>
      <c r="AH45" s="34"/>
      <c r="AI45" s="34"/>
      <c r="AJ45" s="34"/>
      <c r="AK45" s="34"/>
      <c r="AL45" s="34"/>
      <c r="AM45" s="20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71"/>
      <c r="W46" s="1"/>
      <c r="X46" s="1"/>
      <c r="Y46" s="34"/>
      <c r="Z46" s="34"/>
      <c r="AA46" s="34"/>
      <c r="AB46" s="75"/>
      <c r="AC46" s="75"/>
      <c r="AD46" s="34"/>
      <c r="AE46" s="34"/>
      <c r="AF46" s="34"/>
      <c r="AG46" s="34"/>
      <c r="AH46" s="34"/>
      <c r="AI46" s="34"/>
      <c r="AJ46" s="34"/>
      <c r="AK46" s="34"/>
      <c r="AL46" s="34"/>
      <c r="AM46" s="20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71"/>
      <c r="W47" s="1"/>
      <c r="X47" s="1"/>
      <c r="Y47" s="34"/>
      <c r="Z47" s="34"/>
      <c r="AA47" s="34"/>
      <c r="AB47" s="75"/>
      <c r="AC47" s="75"/>
      <c r="AD47" s="34"/>
      <c r="AE47" s="34"/>
      <c r="AF47" s="34"/>
      <c r="AG47" s="34"/>
      <c r="AH47" s="34"/>
      <c r="AI47" s="34"/>
      <c r="AJ47" s="34"/>
      <c r="AK47" s="34"/>
      <c r="AL47" s="34"/>
      <c r="AM47" s="20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71"/>
      <c r="W48" s="1"/>
      <c r="X48" s="1"/>
      <c r="Y48" s="34"/>
      <c r="Z48" s="34"/>
      <c r="AA48" s="34"/>
      <c r="AB48" s="75"/>
      <c r="AC48" s="75"/>
      <c r="AD48" s="34"/>
      <c r="AE48" s="34"/>
      <c r="AF48" s="34"/>
      <c r="AG48" s="34"/>
      <c r="AH48" s="34"/>
      <c r="AI48" s="34"/>
      <c r="AJ48" s="34"/>
      <c r="AK48" s="34"/>
      <c r="AL48" s="34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71"/>
      <c r="W49" s="1"/>
      <c r="X49" s="1"/>
      <c r="Y49" s="34"/>
      <c r="Z49" s="34"/>
      <c r="AA49" s="34"/>
      <c r="AB49" s="75"/>
      <c r="AC49" s="75"/>
      <c r="AD49" s="34"/>
      <c r="AE49" s="34"/>
      <c r="AF49" s="34"/>
      <c r="AG49" s="34"/>
      <c r="AH49" s="34"/>
      <c r="AI49" s="34"/>
      <c r="AJ49" s="34"/>
      <c r="AK49" s="34"/>
      <c r="AL49" s="34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71"/>
      <c r="W50" s="1"/>
      <c r="X50" s="1"/>
      <c r="Y50" s="34"/>
      <c r="Z50" s="34"/>
      <c r="AA50" s="34"/>
      <c r="AB50" s="75"/>
      <c r="AC50" s="75"/>
      <c r="AD50" s="34"/>
      <c r="AE50" s="34"/>
      <c r="AF50" s="34"/>
      <c r="AG50" s="34"/>
      <c r="AH50" s="34"/>
      <c r="AI50" s="34"/>
      <c r="AJ50" s="34"/>
      <c r="AK50" s="34"/>
      <c r="AL50" s="34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71"/>
      <c r="W51" s="1"/>
      <c r="X51" s="1"/>
      <c r="Y51" s="34"/>
      <c r="Z51" s="34"/>
      <c r="AA51" s="34"/>
      <c r="AB51" s="75"/>
      <c r="AC51" s="75"/>
      <c r="AD51" s="34"/>
      <c r="AE51" s="34"/>
      <c r="AF51" s="34"/>
      <c r="AG51" s="34"/>
      <c r="AH51" s="34"/>
      <c r="AI51" s="34"/>
      <c r="AJ51" s="34"/>
      <c r="AK51" s="34"/>
      <c r="AL51" s="34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71"/>
      <c r="W52" s="1"/>
      <c r="X52" s="1"/>
      <c r="Y52" s="34"/>
      <c r="Z52" s="34"/>
      <c r="AA52" s="34"/>
      <c r="AB52" s="75"/>
      <c r="AC52" s="75"/>
      <c r="AD52" s="34"/>
      <c r="AE52" s="34"/>
      <c r="AF52" s="34"/>
      <c r="AG52" s="34"/>
      <c r="AH52" s="34"/>
      <c r="AI52" s="34"/>
      <c r="AJ52" s="34"/>
      <c r="AK52" s="34"/>
      <c r="AL52" s="34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71"/>
      <c r="W53" s="1"/>
      <c r="X53" s="1"/>
      <c r="Y53" s="34"/>
      <c r="Z53" s="34"/>
      <c r="AA53" s="34"/>
      <c r="AB53" s="75"/>
      <c r="AC53" s="75"/>
      <c r="AD53" s="34"/>
      <c r="AE53" s="34"/>
      <c r="AF53" s="34"/>
      <c r="AG53" s="34"/>
      <c r="AH53" s="34"/>
      <c r="AI53" s="34"/>
      <c r="AJ53" s="34"/>
      <c r="AK53" s="34"/>
      <c r="AL53" s="34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71"/>
      <c r="W54" s="1"/>
      <c r="X54" s="1"/>
      <c r="Y54" s="34"/>
      <c r="Z54" s="34"/>
      <c r="AA54" s="34"/>
      <c r="AB54" s="75"/>
      <c r="AC54" s="75"/>
      <c r="AD54" s="34"/>
      <c r="AE54" s="34"/>
      <c r="AF54" s="34"/>
      <c r="AG54" s="34"/>
      <c r="AH54" s="34"/>
      <c r="AI54" s="34"/>
      <c r="AJ54" s="34"/>
      <c r="AK54" s="34"/>
      <c r="AL54" s="34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71"/>
      <c r="W55" s="1"/>
      <c r="X55" s="1"/>
      <c r="Y55" s="34"/>
      <c r="Z55" s="34"/>
      <c r="AA55" s="34"/>
      <c r="AB55" s="75"/>
      <c r="AC55" s="75"/>
      <c r="AD55" s="34"/>
      <c r="AE55" s="34"/>
      <c r="AF55" s="34"/>
      <c r="AG55" s="34"/>
      <c r="AH55" s="34"/>
      <c r="AI55" s="34"/>
      <c r="AJ55" s="34"/>
      <c r="AK55" s="34"/>
      <c r="AL55" s="34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71"/>
      <c r="W56" s="1"/>
      <c r="X56" s="1"/>
      <c r="Y56" s="34"/>
      <c r="Z56" s="34"/>
      <c r="AA56" s="34"/>
      <c r="AB56" s="75"/>
      <c r="AC56" s="75"/>
      <c r="AD56" s="34"/>
      <c r="AE56" s="34"/>
      <c r="AF56" s="34"/>
      <c r="AG56" s="34"/>
      <c r="AH56" s="34"/>
      <c r="AI56" s="34"/>
      <c r="AJ56" s="34"/>
      <c r="AK56" s="34"/>
      <c r="AL56" s="34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1"/>
      <c r="W57" s="1"/>
      <c r="X57" s="1"/>
      <c r="Y57" s="34"/>
      <c r="Z57" s="34"/>
      <c r="AA57" s="34"/>
      <c r="AB57" s="75"/>
      <c r="AC57" s="75"/>
      <c r="AD57" s="34"/>
      <c r="AE57" s="34"/>
      <c r="AF57" s="34"/>
      <c r="AG57" s="34"/>
      <c r="AH57" s="34"/>
      <c r="AI57" s="34"/>
      <c r="AJ57" s="34"/>
      <c r="AK57" s="34"/>
      <c r="AL57" s="34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1"/>
      <c r="W58" s="1"/>
      <c r="X58" s="1"/>
      <c r="Y58" s="34"/>
      <c r="Z58" s="34"/>
      <c r="AA58" s="34"/>
      <c r="AB58" s="75"/>
      <c r="AC58" s="75"/>
      <c r="AD58" s="34"/>
      <c r="AE58" s="34"/>
      <c r="AF58" s="34"/>
      <c r="AG58" s="34"/>
      <c r="AH58" s="34"/>
      <c r="AI58" s="34"/>
      <c r="AJ58" s="34"/>
      <c r="AK58" s="34"/>
      <c r="AL58" s="34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1"/>
      <c r="W59" s="1"/>
      <c r="X59" s="1"/>
      <c r="Y59" s="34"/>
      <c r="Z59" s="34"/>
      <c r="AA59" s="34"/>
      <c r="AB59" s="75"/>
      <c r="AC59" s="75"/>
      <c r="AD59" s="34"/>
      <c r="AE59" s="34"/>
      <c r="AF59" s="34"/>
      <c r="AG59" s="34"/>
      <c r="AH59" s="34"/>
      <c r="AI59" s="34"/>
      <c r="AJ59" s="34"/>
      <c r="AK59" s="34"/>
      <c r="AL59" s="34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1"/>
      <c r="W60" s="1"/>
      <c r="X60" s="1"/>
      <c r="Y60" s="34"/>
      <c r="Z60" s="34"/>
      <c r="AA60" s="34"/>
      <c r="AB60" s="75"/>
      <c r="AC60" s="75"/>
      <c r="AD60" s="34"/>
      <c r="AE60" s="34"/>
      <c r="AF60" s="34"/>
      <c r="AG60" s="34"/>
      <c r="AH60" s="34"/>
      <c r="AI60" s="34"/>
      <c r="AJ60" s="34"/>
      <c r="AK60" s="34"/>
      <c r="AL60" s="34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1"/>
      <c r="W61" s="1"/>
      <c r="X61" s="1"/>
      <c r="Y61" s="34"/>
      <c r="Z61" s="34"/>
      <c r="AA61" s="34"/>
      <c r="AB61" s="75"/>
      <c r="AC61" s="75"/>
      <c r="AD61" s="34"/>
      <c r="AE61" s="34"/>
      <c r="AF61" s="34"/>
      <c r="AG61" s="34"/>
      <c r="AH61" s="34"/>
      <c r="AI61" s="34"/>
      <c r="AJ61" s="34"/>
      <c r="AK61" s="34"/>
      <c r="AL61" s="34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1"/>
      <c r="W62" s="1"/>
      <c r="X62" s="1"/>
      <c r="Y62" s="34"/>
      <c r="Z62" s="34"/>
      <c r="AA62" s="34"/>
      <c r="AB62" s="75"/>
      <c r="AC62" s="75"/>
      <c r="AD62" s="34"/>
      <c r="AE62" s="34"/>
      <c r="AF62" s="34"/>
      <c r="AG62" s="34"/>
      <c r="AH62" s="34"/>
      <c r="AI62" s="34"/>
      <c r="AJ62" s="34"/>
      <c r="AK62" s="34"/>
      <c r="AL62" s="34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1"/>
      <c r="W63" s="1"/>
      <c r="X63" s="1"/>
      <c r="Y63" s="34"/>
      <c r="Z63" s="34"/>
      <c r="AA63" s="34"/>
      <c r="AB63" s="75"/>
      <c r="AC63" s="75"/>
      <c r="AD63" s="34"/>
      <c r="AE63" s="34"/>
      <c r="AF63" s="34"/>
      <c r="AG63" s="34"/>
      <c r="AH63" s="34"/>
      <c r="AI63" s="34"/>
      <c r="AJ63" s="34"/>
      <c r="AK63" s="34"/>
      <c r="AL63" s="34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1"/>
      <c r="W64" s="1"/>
      <c r="X64" s="1"/>
      <c r="Y64" s="34"/>
      <c r="Z64" s="34"/>
      <c r="AA64" s="34"/>
      <c r="AB64" s="75"/>
      <c r="AC64" s="75"/>
      <c r="AD64" s="34"/>
      <c r="AE64" s="34"/>
      <c r="AF64" s="34"/>
      <c r="AG64" s="34"/>
      <c r="AH64" s="34"/>
      <c r="AI64" s="34"/>
      <c r="AJ64" s="34"/>
      <c r="AK64" s="34"/>
      <c r="AL64" s="34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1"/>
      <c r="W65" s="1"/>
      <c r="X65" s="1"/>
      <c r="Y65" s="34"/>
      <c r="Z65" s="34"/>
      <c r="AA65" s="34"/>
      <c r="AB65" s="75"/>
      <c r="AC65" s="75"/>
      <c r="AD65" s="34"/>
      <c r="AE65" s="34"/>
      <c r="AF65" s="34"/>
      <c r="AG65" s="34"/>
      <c r="AH65" s="34"/>
      <c r="AI65" s="34"/>
      <c r="AJ65" s="34"/>
      <c r="AK65" s="34"/>
      <c r="AL65" s="34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1"/>
      <c r="W66" s="1"/>
      <c r="X66" s="1"/>
      <c r="Y66" s="34"/>
      <c r="Z66" s="34"/>
      <c r="AA66" s="34"/>
      <c r="AB66" s="75"/>
      <c r="AC66" s="75"/>
      <c r="AD66" s="34"/>
      <c r="AE66" s="34"/>
      <c r="AF66" s="34"/>
      <c r="AG66" s="34"/>
      <c r="AH66" s="34"/>
      <c r="AI66" s="34"/>
      <c r="AJ66" s="34"/>
      <c r="AK66" s="34"/>
      <c r="AL66" s="34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1"/>
      <c r="W67" s="1"/>
      <c r="X67" s="1"/>
      <c r="Y67" s="34"/>
      <c r="Z67" s="34"/>
      <c r="AA67" s="34"/>
      <c r="AB67" s="75"/>
      <c r="AC67" s="75"/>
      <c r="AD67" s="34"/>
      <c r="AE67" s="34"/>
      <c r="AF67" s="34"/>
      <c r="AG67" s="34"/>
      <c r="AH67" s="34"/>
      <c r="AI67" s="34"/>
      <c r="AJ67" s="34"/>
      <c r="AK67" s="34"/>
      <c r="AL67" s="34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1"/>
      <c r="W68" s="1"/>
      <c r="X68" s="1"/>
      <c r="Y68" s="34"/>
      <c r="Z68" s="34"/>
      <c r="AA68" s="34"/>
      <c r="AB68" s="75"/>
      <c r="AC68" s="75"/>
      <c r="AD68" s="34"/>
      <c r="AE68" s="34"/>
      <c r="AF68" s="34"/>
      <c r="AG68" s="34"/>
      <c r="AH68" s="34"/>
      <c r="AI68" s="34"/>
      <c r="AJ68" s="34"/>
      <c r="AK68" s="34"/>
      <c r="AL68" s="34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1"/>
      <c r="W69" s="1"/>
      <c r="X69" s="1"/>
      <c r="Y69" s="34"/>
      <c r="Z69" s="34"/>
      <c r="AA69" s="34"/>
      <c r="AB69" s="75"/>
      <c r="AC69" s="75"/>
      <c r="AD69" s="34"/>
      <c r="AE69" s="34"/>
      <c r="AF69" s="34"/>
      <c r="AG69" s="34"/>
      <c r="AH69" s="34"/>
      <c r="AI69" s="34"/>
      <c r="AJ69" s="34"/>
      <c r="AK69" s="34"/>
      <c r="AL69" s="34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1"/>
      <c r="W70" s="1"/>
      <c r="X70" s="1"/>
      <c r="Y70" s="34"/>
      <c r="Z70" s="34"/>
      <c r="AA70" s="34"/>
      <c r="AB70" s="75"/>
      <c r="AC70" s="75"/>
      <c r="AD70" s="34"/>
      <c r="AE70" s="34"/>
      <c r="AF70" s="34"/>
      <c r="AG70" s="34"/>
      <c r="AH70" s="34"/>
      <c r="AI70" s="34"/>
      <c r="AJ70" s="34"/>
      <c r="AK70" s="34"/>
      <c r="AL70" s="34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1"/>
      <c r="W71" s="1"/>
      <c r="X71" s="1"/>
      <c r="Y71" s="34"/>
      <c r="Z71" s="34"/>
      <c r="AA71" s="34"/>
      <c r="AB71" s="75"/>
      <c r="AC71" s="75"/>
      <c r="AD71" s="34"/>
      <c r="AE71" s="34"/>
      <c r="AF71" s="34"/>
      <c r="AG71" s="34"/>
      <c r="AH71" s="34"/>
      <c r="AI71" s="34"/>
      <c r="AJ71" s="34"/>
      <c r="AK71" s="34"/>
      <c r="AL71" s="34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1"/>
      <c r="W72" s="1"/>
      <c r="X72" s="1"/>
      <c r="Y72" s="34"/>
      <c r="Z72" s="34"/>
      <c r="AA72" s="34"/>
      <c r="AB72" s="75"/>
      <c r="AC72" s="75"/>
      <c r="AD72" s="34"/>
      <c r="AE72" s="34"/>
      <c r="AF72" s="34"/>
      <c r="AG72" s="34"/>
      <c r="AH72" s="34"/>
      <c r="AI72" s="34"/>
      <c r="AJ72" s="34"/>
      <c r="AK72" s="34"/>
      <c r="AL72" s="34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1"/>
      <c r="W73" s="1"/>
      <c r="X73" s="1"/>
      <c r="Y73" s="34"/>
      <c r="Z73" s="34"/>
      <c r="AA73" s="34"/>
      <c r="AB73" s="75"/>
      <c r="AC73" s="75"/>
      <c r="AD73" s="34"/>
      <c r="AE73" s="34"/>
      <c r="AF73" s="34"/>
      <c r="AG73" s="34"/>
      <c r="AH73" s="34"/>
      <c r="AI73" s="34"/>
      <c r="AJ73" s="34"/>
      <c r="AK73" s="34"/>
      <c r="AL73" s="34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1"/>
      <c r="W74" s="1"/>
      <c r="X74" s="1"/>
      <c r="Y74" s="34"/>
      <c r="Z74" s="34"/>
      <c r="AA74" s="34"/>
      <c r="AB74" s="75"/>
      <c r="AC74" s="75"/>
      <c r="AD74" s="34"/>
      <c r="AE74" s="34"/>
      <c r="AF74" s="34"/>
      <c r="AG74" s="34"/>
      <c r="AH74" s="34"/>
      <c r="AI74" s="34"/>
      <c r="AJ74" s="34"/>
      <c r="AK74" s="34"/>
      <c r="AL74" s="34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1"/>
      <c r="W75" s="1"/>
      <c r="X75" s="1"/>
      <c r="Y75" s="34"/>
      <c r="Z75" s="34"/>
      <c r="AA75" s="34"/>
      <c r="AB75" s="75"/>
      <c r="AC75" s="75"/>
      <c r="AD75" s="34"/>
      <c r="AE75" s="34"/>
      <c r="AF75" s="34"/>
      <c r="AG75" s="34"/>
      <c r="AH75" s="34"/>
      <c r="AI75" s="34"/>
      <c r="AJ75" s="34"/>
      <c r="AK75" s="34"/>
      <c r="AL75" s="34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1"/>
      <c r="W76" s="1"/>
      <c r="X76" s="1"/>
      <c r="Y76" s="34"/>
      <c r="Z76" s="34"/>
      <c r="AA76" s="34"/>
      <c r="AB76" s="75"/>
      <c r="AC76" s="75"/>
      <c r="AD76" s="34"/>
      <c r="AE76" s="34"/>
      <c r="AF76" s="34"/>
      <c r="AG76" s="34"/>
      <c r="AH76" s="34"/>
      <c r="AI76" s="34"/>
      <c r="AJ76" s="34"/>
      <c r="AK76" s="34"/>
      <c r="AL76" s="34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1"/>
      <c r="W77" s="1"/>
      <c r="X77" s="1"/>
      <c r="Y77" s="34"/>
      <c r="Z77" s="34"/>
      <c r="AA77" s="34"/>
      <c r="AB77" s="75"/>
      <c r="AC77" s="75"/>
      <c r="AD77" s="34"/>
      <c r="AE77" s="34"/>
      <c r="AF77" s="34"/>
      <c r="AG77" s="34"/>
      <c r="AH77" s="34"/>
      <c r="AI77" s="34"/>
      <c r="AJ77" s="34"/>
      <c r="AK77" s="34"/>
      <c r="AL77" s="34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1"/>
      <c r="W78" s="1"/>
      <c r="X78" s="1"/>
      <c r="Y78" s="34"/>
      <c r="Z78" s="34"/>
      <c r="AA78" s="34"/>
      <c r="AB78" s="75"/>
      <c r="AC78" s="75"/>
      <c r="AD78" s="34"/>
      <c r="AE78" s="34"/>
      <c r="AF78" s="34"/>
      <c r="AG78" s="34"/>
      <c r="AH78" s="34"/>
      <c r="AI78" s="34"/>
      <c r="AJ78" s="34"/>
      <c r="AK78" s="34"/>
      <c r="AL78" s="34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1"/>
      <c r="W79" s="1"/>
      <c r="X79" s="1"/>
      <c r="Y79" s="34"/>
      <c r="Z79" s="34"/>
      <c r="AA79" s="34"/>
      <c r="AB79" s="75"/>
      <c r="AC79" s="75"/>
      <c r="AD79" s="34"/>
      <c r="AE79" s="34"/>
      <c r="AF79" s="34"/>
      <c r="AG79" s="34"/>
      <c r="AH79" s="34"/>
      <c r="AI79" s="34"/>
      <c r="AJ79" s="34"/>
      <c r="AK79" s="34"/>
      <c r="AL79" s="34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1"/>
      <c r="W80" s="1"/>
      <c r="X80" s="1"/>
      <c r="Y80" s="34"/>
      <c r="Z80" s="34"/>
      <c r="AA80" s="34"/>
      <c r="AB80" s="75"/>
      <c r="AC80" s="75"/>
      <c r="AD80" s="34"/>
      <c r="AE80" s="34"/>
      <c r="AF80" s="34"/>
      <c r="AG80" s="34"/>
      <c r="AH80" s="34"/>
      <c r="AI80" s="34"/>
      <c r="AJ80" s="34"/>
      <c r="AK80" s="34"/>
      <c r="AL80" s="34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1"/>
      <c r="W81" s="1"/>
      <c r="X81" s="1"/>
      <c r="Y81" s="34"/>
      <c r="Z81" s="34"/>
      <c r="AA81" s="34"/>
      <c r="AB81" s="75"/>
      <c r="AC81" s="75"/>
      <c r="AD81" s="34"/>
      <c r="AE81" s="34"/>
      <c r="AF81" s="34"/>
      <c r="AG81" s="34"/>
      <c r="AH81" s="34"/>
      <c r="AI81" s="34"/>
      <c r="AJ81" s="34"/>
      <c r="AK81" s="34"/>
      <c r="AL81" s="34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1"/>
      <c r="W82" s="1"/>
      <c r="X82" s="1"/>
      <c r="Y82" s="34"/>
      <c r="Z82" s="34"/>
      <c r="AA82" s="34"/>
      <c r="AB82" s="75"/>
      <c r="AC82" s="75"/>
      <c r="AD82" s="34"/>
      <c r="AE82" s="34"/>
      <c r="AF82" s="34"/>
      <c r="AG82" s="34"/>
      <c r="AH82" s="34"/>
      <c r="AI82" s="34"/>
      <c r="AJ82" s="34"/>
      <c r="AK82" s="34"/>
      <c r="AL82" s="34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1"/>
      <c r="W83" s="1"/>
      <c r="X83" s="1"/>
      <c r="Y83" s="34"/>
      <c r="Z83" s="34"/>
      <c r="AA83" s="34"/>
      <c r="AB83" s="75"/>
      <c r="AC83" s="75"/>
      <c r="AD83" s="34"/>
      <c r="AE83" s="34"/>
      <c r="AF83" s="34"/>
      <c r="AG83" s="34"/>
      <c r="AH83" s="34"/>
      <c r="AI83" s="34"/>
      <c r="AJ83" s="34"/>
      <c r="AK83" s="34"/>
      <c r="AL83" s="34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1"/>
      <c r="W84" s="1"/>
      <c r="X84" s="1"/>
      <c r="Y84" s="34"/>
      <c r="Z84" s="34"/>
      <c r="AA84" s="34"/>
      <c r="AB84" s="75"/>
      <c r="AC84" s="75"/>
      <c r="AD84" s="34"/>
      <c r="AE84" s="34"/>
      <c r="AF84" s="34"/>
      <c r="AG84" s="34"/>
      <c r="AH84" s="34"/>
      <c r="AI84" s="34"/>
      <c r="AJ84" s="34"/>
      <c r="AK84" s="34"/>
      <c r="AL84" s="34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1"/>
      <c r="W85" s="1"/>
      <c r="X85" s="1"/>
      <c r="Y85" s="34"/>
      <c r="Z85" s="34"/>
      <c r="AA85" s="34"/>
      <c r="AB85" s="75"/>
      <c r="AC85" s="75"/>
      <c r="AD85" s="34"/>
      <c r="AE85" s="34"/>
      <c r="AF85" s="34"/>
      <c r="AG85" s="34"/>
      <c r="AH85" s="34"/>
      <c r="AI85" s="34"/>
      <c r="AJ85" s="34"/>
      <c r="AK85" s="34"/>
      <c r="AL85" s="34"/>
      <c r="AM85" s="20"/>
    </row>
    <row r="86" spans="1:39" ht="15" customHeight="1" x14ac:dyDescent="0.25">
      <c r="P86" s="34"/>
      <c r="Q86" s="34"/>
      <c r="R86" s="34"/>
      <c r="S86" s="34"/>
      <c r="T86" s="34"/>
      <c r="Z86" s="34"/>
      <c r="AF86" s="34"/>
    </row>
    <row r="87" spans="1:39" ht="15" customHeight="1" x14ac:dyDescent="0.25">
      <c r="P87" s="34"/>
      <c r="Q87" s="34"/>
      <c r="R87" s="34"/>
      <c r="S87" s="34"/>
      <c r="T87" s="34"/>
      <c r="Z87" s="34"/>
      <c r="AF87" s="34"/>
    </row>
    <row r="88" spans="1:39" ht="15" customHeight="1" x14ac:dyDescent="0.25">
      <c r="P88" s="34"/>
      <c r="Q88" s="34"/>
      <c r="R88" s="34"/>
      <c r="S88" s="34"/>
      <c r="T88" s="34"/>
      <c r="Z88" s="34"/>
      <c r="AF88" s="34"/>
    </row>
    <row r="89" spans="1:39" ht="15" customHeight="1" x14ac:dyDescent="0.25">
      <c r="P89" s="34"/>
      <c r="Q89" s="34"/>
      <c r="R89" s="34"/>
      <c r="S89" s="34"/>
      <c r="T89" s="34"/>
      <c r="Z89" s="34"/>
      <c r="AF89" s="34"/>
    </row>
    <row r="90" spans="1:39" ht="15" customHeight="1" x14ac:dyDescent="0.25">
      <c r="P90" s="34"/>
      <c r="Q90" s="34"/>
      <c r="R90" s="34"/>
      <c r="S90" s="34"/>
      <c r="T90" s="34"/>
      <c r="Z90" s="34"/>
      <c r="AF90" s="34"/>
    </row>
    <row r="91" spans="1:39" ht="15" customHeight="1" x14ac:dyDescent="0.25">
      <c r="P91" s="34"/>
      <c r="Q91" s="34"/>
      <c r="R91" s="34"/>
      <c r="S91" s="34"/>
      <c r="T91" s="34"/>
      <c r="Z91" s="34"/>
      <c r="AF91" s="34"/>
    </row>
    <row r="92" spans="1:39" ht="15" customHeight="1" x14ac:dyDescent="0.25">
      <c r="P92" s="34"/>
      <c r="Q92" s="34"/>
      <c r="R92" s="34"/>
      <c r="S92" s="34"/>
      <c r="T92" s="34"/>
      <c r="Z92" s="34"/>
      <c r="AF92" s="34"/>
    </row>
    <row r="93" spans="1:39" ht="15" customHeight="1" x14ac:dyDescent="0.25">
      <c r="P93" s="34"/>
      <c r="Q93" s="34"/>
      <c r="R93" s="34"/>
      <c r="S93" s="34"/>
      <c r="T93" s="34"/>
      <c r="Z93" s="34"/>
      <c r="AF93" s="34"/>
    </row>
    <row r="94" spans="1:39" ht="15" customHeight="1" x14ac:dyDescent="0.25">
      <c r="P94" s="34"/>
      <c r="Q94" s="34"/>
      <c r="R94" s="34"/>
      <c r="S94" s="34"/>
      <c r="T94" s="34"/>
      <c r="Z94" s="34"/>
      <c r="AF94" s="34"/>
    </row>
    <row r="95" spans="1:39" ht="15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34"/>
      <c r="Q95" s="34"/>
      <c r="R95" s="34"/>
      <c r="S95" s="34"/>
      <c r="T95" s="34"/>
      <c r="Z95" s="34"/>
      <c r="AF95" s="34"/>
      <c r="AG95" s="9"/>
      <c r="AH95" s="9"/>
      <c r="AI95" s="9"/>
      <c r="AJ95" s="9"/>
      <c r="AK95" s="9"/>
      <c r="AL95" s="9"/>
      <c r="AM95" s="9"/>
    </row>
    <row r="96" spans="1:39" ht="15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34"/>
      <c r="Q96" s="34"/>
      <c r="R96" s="34"/>
      <c r="S96" s="34"/>
      <c r="T96" s="34"/>
      <c r="Z96" s="34"/>
      <c r="AF96" s="34"/>
      <c r="AG96" s="9"/>
      <c r="AH96" s="9"/>
      <c r="AI96" s="9"/>
      <c r="AJ96" s="9"/>
      <c r="AK96" s="9"/>
      <c r="AL96" s="9"/>
      <c r="AM96" s="9"/>
    </row>
    <row r="97" spans="2:39" ht="15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34"/>
      <c r="Q97" s="34"/>
      <c r="R97" s="34"/>
      <c r="S97" s="34"/>
      <c r="T97" s="34"/>
      <c r="Z97" s="34"/>
      <c r="AF97" s="34"/>
      <c r="AG97" s="9"/>
      <c r="AH97" s="9"/>
      <c r="AI97" s="9"/>
      <c r="AJ97" s="9"/>
      <c r="AK97" s="9"/>
      <c r="AL97" s="9"/>
      <c r="AM97" s="9"/>
    </row>
    <row r="98" spans="2:39" ht="15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34"/>
      <c r="Q98" s="34"/>
      <c r="R98" s="34"/>
      <c r="S98" s="34"/>
      <c r="T98" s="34"/>
      <c r="Z98" s="34"/>
      <c r="AF98" s="34"/>
      <c r="AG98" s="9"/>
      <c r="AH98" s="9"/>
      <c r="AI98" s="9"/>
      <c r="AJ98" s="9"/>
      <c r="AK98" s="9"/>
      <c r="AL98" s="9"/>
      <c r="AM98" s="9"/>
    </row>
    <row r="99" spans="2:39" ht="15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34"/>
      <c r="Q99" s="34"/>
      <c r="R99" s="34"/>
      <c r="S99" s="34"/>
      <c r="T99" s="34"/>
      <c r="Z99" s="34"/>
      <c r="AF99" s="34"/>
      <c r="AG99" s="9"/>
      <c r="AH99" s="9"/>
      <c r="AI99" s="9"/>
      <c r="AJ99" s="9"/>
      <c r="AK99" s="9"/>
      <c r="AL99" s="9"/>
      <c r="AM99" s="9"/>
    </row>
    <row r="100" spans="2:39" ht="15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34"/>
      <c r="Q100" s="34"/>
      <c r="R100" s="34"/>
      <c r="S100" s="34"/>
      <c r="T100" s="34"/>
      <c r="Z100" s="34"/>
      <c r="AF100" s="34"/>
      <c r="AG100" s="9"/>
      <c r="AH100" s="9"/>
      <c r="AI100" s="9"/>
      <c r="AJ100" s="9"/>
      <c r="AK100" s="9"/>
      <c r="AL100" s="9"/>
      <c r="AM100" s="9"/>
    </row>
    <row r="101" spans="2:39" ht="15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34"/>
      <c r="Q101" s="34"/>
      <c r="R101" s="34"/>
      <c r="S101" s="34"/>
      <c r="T101" s="34"/>
      <c r="Z101" s="34"/>
      <c r="AF101" s="34"/>
      <c r="AG101" s="9"/>
      <c r="AH101" s="9"/>
      <c r="AI101" s="9"/>
      <c r="AJ101" s="9"/>
      <c r="AK101" s="9"/>
      <c r="AL101" s="9"/>
      <c r="AM101" s="9"/>
    </row>
    <row r="102" spans="2:39" ht="15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34"/>
      <c r="Q102" s="34"/>
      <c r="R102" s="34"/>
      <c r="S102" s="34"/>
      <c r="T102" s="34"/>
      <c r="Z102" s="34"/>
      <c r="AF102" s="34"/>
      <c r="AG102" s="9"/>
      <c r="AH102" s="9"/>
      <c r="AI102" s="9"/>
      <c r="AJ102" s="9"/>
      <c r="AK102" s="9"/>
      <c r="AL102" s="9"/>
      <c r="AM102" s="9"/>
    </row>
    <row r="103" spans="2:39" ht="15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34"/>
      <c r="Q103" s="34"/>
      <c r="R103" s="34"/>
      <c r="S103" s="34"/>
      <c r="T103" s="34"/>
      <c r="Z103" s="34"/>
      <c r="AF103" s="34"/>
      <c r="AG103" s="9"/>
      <c r="AH103" s="9"/>
      <c r="AI103" s="9"/>
      <c r="AJ103" s="9"/>
      <c r="AK103" s="9"/>
      <c r="AL103" s="9"/>
      <c r="AM103" s="9"/>
    </row>
    <row r="104" spans="2:39" ht="1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34"/>
      <c r="Q104" s="34"/>
      <c r="R104" s="34"/>
      <c r="S104" s="34"/>
      <c r="T104" s="34"/>
      <c r="Z104" s="34"/>
      <c r="AF104" s="34"/>
      <c r="AG104" s="9"/>
      <c r="AH104" s="9"/>
      <c r="AI104" s="9"/>
      <c r="AJ104" s="9"/>
      <c r="AK104" s="9"/>
      <c r="AL104" s="9"/>
      <c r="AM10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97" zoomScaleNormal="97" workbookViewId="0"/>
  </sheetViews>
  <sheetFormatPr defaultRowHeight="15" x14ac:dyDescent="0.25"/>
  <cols>
    <col min="1" max="1" width="1.28515625" style="9" customWidth="1"/>
    <col min="2" max="2" width="31.42578125" style="37" customWidth="1"/>
    <col min="3" max="3" width="21.5703125" style="38" customWidth="1"/>
    <col min="4" max="4" width="10.5703125" style="76" customWidth="1"/>
    <col min="5" max="5" width="8" style="76" customWidth="1"/>
    <col min="6" max="6" width="0.7109375" style="35" customWidth="1"/>
    <col min="7" max="11" width="5.28515625" style="38" customWidth="1"/>
    <col min="12" max="12" width="6" style="38" customWidth="1"/>
    <col min="13" max="21" width="5.28515625" style="38" customWidth="1"/>
    <col min="22" max="22" width="9" style="38" customWidth="1"/>
    <col min="23" max="23" width="21.28515625" style="76" customWidth="1"/>
    <col min="24" max="24" width="9.7109375" style="38" customWidth="1"/>
    <col min="25" max="30" width="9.140625" style="77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24" t="s">
        <v>119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0" x14ac:dyDescent="0.25">
      <c r="A2" s="8"/>
      <c r="B2" s="123" t="s">
        <v>20</v>
      </c>
      <c r="C2" s="5" t="s">
        <v>41</v>
      </c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4"/>
      <c r="Y2" s="43"/>
      <c r="Z2" s="43"/>
      <c r="AA2" s="43"/>
      <c r="AB2" s="43"/>
      <c r="AC2" s="43"/>
      <c r="AD2" s="43"/>
    </row>
    <row r="3" spans="1:30" x14ac:dyDescent="0.25">
      <c r="A3" s="8"/>
      <c r="B3" s="46" t="s">
        <v>43</v>
      </c>
      <c r="C3" s="19" t="s">
        <v>44</v>
      </c>
      <c r="D3" s="47" t="s">
        <v>45</v>
      </c>
      <c r="E3" s="48" t="s">
        <v>1</v>
      </c>
      <c r="F3" s="34"/>
      <c r="G3" s="49" t="s">
        <v>46</v>
      </c>
      <c r="H3" s="50" t="s">
        <v>47</v>
      </c>
      <c r="I3" s="50" t="s">
        <v>48</v>
      </c>
      <c r="J3" s="18" t="s">
        <v>49</v>
      </c>
      <c r="K3" s="51" t="s">
        <v>50</v>
      </c>
      <c r="L3" s="51" t="s">
        <v>51</v>
      </c>
      <c r="M3" s="49" t="s">
        <v>52</v>
      </c>
      <c r="N3" s="49" t="s">
        <v>53</v>
      </c>
      <c r="O3" s="50" t="s">
        <v>54</v>
      </c>
      <c r="P3" s="49" t="s">
        <v>47</v>
      </c>
      <c r="Q3" s="49" t="s">
        <v>55</v>
      </c>
      <c r="R3" s="49">
        <v>1</v>
      </c>
      <c r="S3" s="49">
        <v>2</v>
      </c>
      <c r="T3" s="49">
        <v>3</v>
      </c>
      <c r="U3" s="49" t="s">
        <v>56</v>
      </c>
      <c r="V3" s="18" t="s">
        <v>57</v>
      </c>
      <c r="W3" s="16" t="s">
        <v>58</v>
      </c>
      <c r="X3" s="16" t="s">
        <v>59</v>
      </c>
      <c r="Y3" s="43"/>
      <c r="Z3" s="43"/>
      <c r="AA3" s="43"/>
      <c r="AB3" s="43"/>
      <c r="AC3" s="43"/>
      <c r="AD3" s="43"/>
    </row>
    <row r="4" spans="1:30" x14ac:dyDescent="0.25">
      <c r="A4" s="20"/>
      <c r="B4" s="52" t="s">
        <v>60</v>
      </c>
      <c r="C4" s="53" t="s">
        <v>61</v>
      </c>
      <c r="D4" s="54" t="s">
        <v>62</v>
      </c>
      <c r="E4" s="55" t="s">
        <v>22</v>
      </c>
      <c r="F4" s="34"/>
      <c r="G4" s="56"/>
      <c r="H4" s="56"/>
      <c r="I4" s="57">
        <v>1</v>
      </c>
      <c r="J4" s="58" t="s">
        <v>63</v>
      </c>
      <c r="K4" s="58"/>
      <c r="L4" s="58"/>
      <c r="M4" s="58">
        <v>1</v>
      </c>
      <c r="N4" s="56"/>
      <c r="O4" s="59"/>
      <c r="P4" s="56"/>
      <c r="Q4" s="59"/>
      <c r="R4" s="59"/>
      <c r="S4" s="59"/>
      <c r="T4" s="59"/>
      <c r="U4" s="59"/>
      <c r="V4" s="60"/>
      <c r="W4" s="53" t="s">
        <v>64</v>
      </c>
      <c r="X4" s="61" t="s">
        <v>65</v>
      </c>
      <c r="Y4" s="43"/>
      <c r="Z4" s="43"/>
      <c r="AA4" s="43"/>
      <c r="AB4" s="43"/>
      <c r="AC4" s="43"/>
      <c r="AD4" s="43"/>
    </row>
    <row r="5" spans="1:30" x14ac:dyDescent="0.25">
      <c r="A5" s="20"/>
      <c r="B5" s="52" t="s">
        <v>66</v>
      </c>
      <c r="C5" s="53" t="s">
        <v>67</v>
      </c>
      <c r="D5" s="54" t="s">
        <v>62</v>
      </c>
      <c r="E5" s="55" t="s">
        <v>22</v>
      </c>
      <c r="F5" s="34"/>
      <c r="G5" s="56"/>
      <c r="H5" s="56"/>
      <c r="I5" s="57"/>
      <c r="J5" s="58"/>
      <c r="K5" s="58" t="s">
        <v>68</v>
      </c>
      <c r="L5" s="58"/>
      <c r="M5" s="58"/>
      <c r="N5" s="56"/>
      <c r="O5" s="59"/>
      <c r="P5" s="56"/>
      <c r="Q5" s="59"/>
      <c r="R5" s="59"/>
      <c r="S5" s="59"/>
      <c r="T5" s="59"/>
      <c r="U5" s="59"/>
      <c r="V5" s="60"/>
      <c r="W5" s="53" t="s">
        <v>69</v>
      </c>
      <c r="X5" s="61" t="s">
        <v>70</v>
      </c>
      <c r="Y5" s="43"/>
      <c r="Z5" s="43"/>
      <c r="AA5" s="43"/>
      <c r="AB5" s="43"/>
      <c r="AC5" s="43"/>
      <c r="AD5" s="43"/>
    </row>
    <row r="6" spans="1:30" x14ac:dyDescent="0.25">
      <c r="A6" s="20"/>
      <c r="B6" s="52" t="s">
        <v>71</v>
      </c>
      <c r="C6" s="53" t="s">
        <v>72</v>
      </c>
      <c r="D6" s="54" t="s">
        <v>62</v>
      </c>
      <c r="E6" s="55" t="s">
        <v>22</v>
      </c>
      <c r="F6" s="34"/>
      <c r="G6" s="56">
        <v>1</v>
      </c>
      <c r="H6" s="56"/>
      <c r="I6" s="57"/>
      <c r="J6" s="58"/>
      <c r="K6" s="58" t="s">
        <v>68</v>
      </c>
      <c r="L6" s="58"/>
      <c r="M6" s="58">
        <v>1</v>
      </c>
      <c r="N6" s="56"/>
      <c r="O6" s="59"/>
      <c r="P6" s="56"/>
      <c r="Q6" s="59"/>
      <c r="R6" s="59"/>
      <c r="S6" s="59"/>
      <c r="T6" s="59"/>
      <c r="U6" s="59"/>
      <c r="V6" s="60"/>
      <c r="W6" s="53" t="s">
        <v>69</v>
      </c>
      <c r="X6" s="61" t="s">
        <v>73</v>
      </c>
      <c r="Y6" s="43"/>
      <c r="Z6" s="43"/>
      <c r="AA6" s="43"/>
      <c r="AB6" s="43"/>
      <c r="AC6" s="43"/>
      <c r="AD6" s="43"/>
    </row>
    <row r="7" spans="1:30" x14ac:dyDescent="0.25">
      <c r="A7" s="20"/>
      <c r="B7" s="52" t="s">
        <v>74</v>
      </c>
      <c r="C7" s="53" t="s">
        <v>75</v>
      </c>
      <c r="D7" s="54" t="s">
        <v>62</v>
      </c>
      <c r="E7" s="55" t="s">
        <v>22</v>
      </c>
      <c r="F7" s="34"/>
      <c r="G7" s="56"/>
      <c r="H7" s="56"/>
      <c r="I7" s="57"/>
      <c r="J7" s="58"/>
      <c r="K7" s="58" t="s">
        <v>68</v>
      </c>
      <c r="L7" s="58"/>
      <c r="M7" s="58"/>
      <c r="N7" s="56"/>
      <c r="O7" s="59"/>
      <c r="P7" s="56"/>
      <c r="Q7" s="59"/>
      <c r="R7" s="59"/>
      <c r="S7" s="59"/>
      <c r="T7" s="59"/>
      <c r="U7" s="59"/>
      <c r="V7" s="60"/>
      <c r="W7" s="53" t="s">
        <v>69</v>
      </c>
      <c r="X7" s="61" t="s">
        <v>76</v>
      </c>
      <c r="Y7" s="43"/>
      <c r="Z7" s="43"/>
      <c r="AA7" s="43"/>
      <c r="AB7" s="43"/>
      <c r="AC7" s="43"/>
      <c r="AD7" s="43"/>
    </row>
    <row r="8" spans="1:30" x14ac:dyDescent="0.25">
      <c r="A8" s="20"/>
      <c r="B8" s="52" t="s">
        <v>77</v>
      </c>
      <c r="C8" s="53" t="s">
        <v>78</v>
      </c>
      <c r="D8" s="54" t="s">
        <v>62</v>
      </c>
      <c r="E8" s="55" t="s">
        <v>79</v>
      </c>
      <c r="F8" s="34"/>
      <c r="G8" s="56">
        <v>1</v>
      </c>
      <c r="H8" s="56"/>
      <c r="I8" s="57"/>
      <c r="J8" s="58" t="s">
        <v>80</v>
      </c>
      <c r="K8" s="58">
        <v>4</v>
      </c>
      <c r="L8" s="58"/>
      <c r="M8" s="58">
        <v>1</v>
      </c>
      <c r="N8" s="56"/>
      <c r="O8" s="59"/>
      <c r="P8" s="56">
        <v>1</v>
      </c>
      <c r="Q8" s="59"/>
      <c r="R8" s="59"/>
      <c r="S8" s="59"/>
      <c r="T8" s="59"/>
      <c r="U8" s="59"/>
      <c r="V8" s="60"/>
      <c r="W8" s="53" t="s">
        <v>69</v>
      </c>
      <c r="X8" s="61" t="s">
        <v>81</v>
      </c>
      <c r="Y8" s="43"/>
      <c r="Z8" s="43"/>
      <c r="AA8" s="43"/>
      <c r="AB8" s="43"/>
      <c r="AC8" s="43"/>
      <c r="AD8" s="43"/>
    </row>
    <row r="9" spans="1:30" x14ac:dyDescent="0.25">
      <c r="A9" s="20"/>
      <c r="B9" s="52" t="s">
        <v>82</v>
      </c>
      <c r="C9" s="53" t="s">
        <v>83</v>
      </c>
      <c r="D9" s="54" t="s">
        <v>62</v>
      </c>
      <c r="E9" s="55" t="s">
        <v>22</v>
      </c>
      <c r="F9" s="34"/>
      <c r="G9" s="56">
        <v>1</v>
      </c>
      <c r="H9" s="56"/>
      <c r="I9" s="57"/>
      <c r="J9" s="58"/>
      <c r="K9" s="58" t="s">
        <v>68</v>
      </c>
      <c r="L9" s="58"/>
      <c r="M9" s="58">
        <v>1</v>
      </c>
      <c r="N9" s="56"/>
      <c r="O9" s="59"/>
      <c r="P9" s="56"/>
      <c r="Q9" s="59"/>
      <c r="R9" s="59"/>
      <c r="S9" s="59"/>
      <c r="T9" s="59"/>
      <c r="U9" s="59"/>
      <c r="V9" s="60"/>
      <c r="W9" s="53" t="s">
        <v>84</v>
      </c>
      <c r="X9" s="61" t="s">
        <v>85</v>
      </c>
      <c r="Y9" s="43"/>
      <c r="Z9" s="43"/>
      <c r="AA9" s="43"/>
      <c r="AB9" s="43"/>
      <c r="AC9" s="43"/>
      <c r="AD9" s="43"/>
    </row>
    <row r="10" spans="1:30" x14ac:dyDescent="0.25">
      <c r="A10" s="20"/>
      <c r="B10" s="52" t="s">
        <v>86</v>
      </c>
      <c r="C10" s="53" t="s">
        <v>87</v>
      </c>
      <c r="D10" s="54" t="s">
        <v>62</v>
      </c>
      <c r="E10" s="55" t="s">
        <v>22</v>
      </c>
      <c r="F10" s="34"/>
      <c r="G10" s="56"/>
      <c r="H10" s="56"/>
      <c r="I10" s="57">
        <v>1</v>
      </c>
      <c r="J10" s="58"/>
      <c r="K10" s="58" t="s">
        <v>68</v>
      </c>
      <c r="L10" s="58"/>
      <c r="M10" s="58">
        <v>1</v>
      </c>
      <c r="N10" s="56"/>
      <c r="O10" s="59"/>
      <c r="P10" s="56"/>
      <c r="Q10" s="59"/>
      <c r="R10" s="59"/>
      <c r="S10" s="59"/>
      <c r="T10" s="59"/>
      <c r="U10" s="59"/>
      <c r="V10" s="60"/>
      <c r="W10" s="53" t="s">
        <v>88</v>
      </c>
      <c r="X10" s="61" t="s">
        <v>89</v>
      </c>
      <c r="Y10" s="43"/>
      <c r="Z10" s="43"/>
      <c r="AA10" s="43"/>
      <c r="AB10" s="43"/>
      <c r="AC10" s="43"/>
      <c r="AD10" s="43"/>
    </row>
    <row r="11" spans="1:30" x14ac:dyDescent="0.25">
      <c r="A11" s="20"/>
      <c r="B11" s="19" t="s">
        <v>7</v>
      </c>
      <c r="C11" s="18"/>
      <c r="D11" s="16"/>
      <c r="E11" s="62"/>
      <c r="F11" s="63"/>
      <c r="G11" s="17">
        <v>3</v>
      </c>
      <c r="H11" s="17"/>
      <c r="I11" s="17">
        <v>2</v>
      </c>
      <c r="J11" s="18"/>
      <c r="K11" s="18"/>
      <c r="L11" s="18"/>
      <c r="M11" s="17">
        <v>5</v>
      </c>
      <c r="N11" s="17"/>
      <c r="O11" s="17"/>
      <c r="P11" s="17">
        <v>1</v>
      </c>
      <c r="Q11" s="17"/>
      <c r="R11" s="17"/>
      <c r="S11" s="17"/>
      <c r="T11" s="17"/>
      <c r="U11" s="17"/>
      <c r="V11" s="64"/>
      <c r="W11" s="65"/>
      <c r="X11" s="66"/>
      <c r="Y11" s="43"/>
      <c r="Z11" s="43"/>
      <c r="AA11" s="43"/>
      <c r="AB11" s="43"/>
      <c r="AC11" s="43"/>
      <c r="AD11" s="43"/>
    </row>
    <row r="12" spans="1:30" x14ac:dyDescent="0.25">
      <c r="A12" s="20"/>
      <c r="B12" s="93" t="s">
        <v>90</v>
      </c>
      <c r="C12" s="94" t="s">
        <v>91</v>
      </c>
      <c r="D12" s="95"/>
      <c r="E12" s="96"/>
      <c r="F12" s="97"/>
      <c r="G12" s="94"/>
      <c r="H12" s="96"/>
      <c r="I12" s="67"/>
      <c r="J12" s="96"/>
      <c r="K12" s="96"/>
      <c r="L12" s="96"/>
      <c r="M12" s="96"/>
      <c r="N12" s="96"/>
      <c r="O12" s="96"/>
      <c r="P12" s="96"/>
      <c r="Q12" s="96"/>
      <c r="R12" s="68"/>
      <c r="S12" s="96"/>
      <c r="T12" s="96"/>
      <c r="U12" s="96"/>
      <c r="V12" s="96"/>
      <c r="W12" s="68"/>
      <c r="X12" s="69"/>
      <c r="Y12" s="43"/>
      <c r="Z12" s="43"/>
      <c r="AA12" s="43"/>
      <c r="AB12" s="43"/>
      <c r="AC12" s="43"/>
      <c r="AD12" s="43"/>
    </row>
    <row r="13" spans="1:30" x14ac:dyDescent="0.25">
      <c r="A13" s="20"/>
      <c r="B13" s="98"/>
      <c r="C13" s="99"/>
      <c r="D13" s="99"/>
      <c r="E13" s="73"/>
      <c r="F13" s="73"/>
      <c r="G13" s="100"/>
      <c r="H13" s="101"/>
      <c r="I13" s="72"/>
      <c r="J13" s="101"/>
      <c r="K13" s="72"/>
      <c r="L13" s="101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102"/>
      <c r="Y13" s="43"/>
      <c r="Z13" s="43"/>
      <c r="AA13" s="43"/>
      <c r="AB13" s="43"/>
      <c r="AC13" s="43"/>
      <c r="AD13" s="43"/>
    </row>
    <row r="14" spans="1:30" x14ac:dyDescent="0.25">
      <c r="A14" s="8"/>
      <c r="B14" s="46" t="s">
        <v>120</v>
      </c>
      <c r="C14" s="19" t="s">
        <v>44</v>
      </c>
      <c r="D14" s="47" t="s">
        <v>45</v>
      </c>
      <c r="E14" s="48" t="s">
        <v>1</v>
      </c>
      <c r="F14" s="34"/>
      <c r="G14" s="49" t="s">
        <v>46</v>
      </c>
      <c r="H14" s="50" t="s">
        <v>47</v>
      </c>
      <c r="I14" s="50" t="s">
        <v>48</v>
      </c>
      <c r="J14" s="18" t="s">
        <v>49</v>
      </c>
      <c r="K14" s="51" t="s">
        <v>50</v>
      </c>
      <c r="L14" s="51" t="s">
        <v>51</v>
      </c>
      <c r="M14" s="49" t="s">
        <v>52</v>
      </c>
      <c r="N14" s="49" t="s">
        <v>53</v>
      </c>
      <c r="O14" s="50" t="s">
        <v>54</v>
      </c>
      <c r="P14" s="49" t="s">
        <v>47</v>
      </c>
      <c r="Q14" s="49" t="s">
        <v>55</v>
      </c>
      <c r="R14" s="49">
        <v>1</v>
      </c>
      <c r="S14" s="49">
        <v>2</v>
      </c>
      <c r="T14" s="49">
        <v>3</v>
      </c>
      <c r="U14" s="49" t="s">
        <v>56</v>
      </c>
      <c r="V14" s="18" t="s">
        <v>57</v>
      </c>
      <c r="W14" s="16" t="s">
        <v>58</v>
      </c>
      <c r="X14" s="16" t="s">
        <v>59</v>
      </c>
      <c r="Y14" s="43"/>
      <c r="Z14" s="43"/>
      <c r="AA14" s="43"/>
      <c r="AB14" s="43"/>
      <c r="AC14" s="43"/>
      <c r="AD14" s="43"/>
    </row>
    <row r="15" spans="1:30" x14ac:dyDescent="0.25">
      <c r="A15" s="8"/>
      <c r="B15" s="52" t="s">
        <v>121</v>
      </c>
      <c r="C15" s="53" t="s">
        <v>122</v>
      </c>
      <c r="D15" s="52" t="s">
        <v>62</v>
      </c>
      <c r="E15" s="173" t="s">
        <v>22</v>
      </c>
      <c r="F15" s="174"/>
      <c r="G15" s="56"/>
      <c r="H15" s="59"/>
      <c r="I15" s="56">
        <v>1</v>
      </c>
      <c r="J15" s="58"/>
      <c r="K15" s="58" t="s">
        <v>68</v>
      </c>
      <c r="L15" s="58"/>
      <c r="M15" s="58">
        <v>1</v>
      </c>
      <c r="N15" s="56"/>
      <c r="O15" s="59"/>
      <c r="P15" s="59"/>
      <c r="Q15" s="59"/>
      <c r="R15" s="59"/>
      <c r="S15" s="59"/>
      <c r="T15" s="59"/>
      <c r="U15" s="59"/>
      <c r="V15" s="60"/>
      <c r="W15" s="52" t="s">
        <v>123</v>
      </c>
      <c r="X15" s="56">
        <v>600</v>
      </c>
      <c r="Y15" s="43"/>
      <c r="Z15" s="43"/>
      <c r="AA15" s="43"/>
      <c r="AB15" s="43"/>
      <c r="AC15" s="43"/>
      <c r="AD15" s="43"/>
    </row>
    <row r="16" spans="1:30" x14ac:dyDescent="0.25">
      <c r="A16" s="20"/>
      <c r="B16" s="98"/>
      <c r="C16" s="99"/>
      <c r="D16" s="99"/>
      <c r="E16" s="73"/>
      <c r="F16" s="73"/>
      <c r="G16" s="100"/>
      <c r="H16" s="101"/>
      <c r="I16" s="72"/>
      <c r="J16" s="101"/>
      <c r="K16" s="72"/>
      <c r="L16" s="101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102"/>
      <c r="Y16" s="43"/>
      <c r="Z16" s="43"/>
      <c r="AA16" s="43"/>
      <c r="AB16" s="43"/>
      <c r="AC16" s="43"/>
      <c r="AD16" s="43"/>
    </row>
    <row r="17" spans="1:32" s="9" customFormat="1" ht="18.75" customHeight="1" x14ac:dyDescent="0.2">
      <c r="A17" s="8"/>
      <c r="B17" s="125" t="s">
        <v>107</v>
      </c>
      <c r="C17" s="40"/>
      <c r="D17" s="41"/>
      <c r="E17" s="41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1"/>
      <c r="X17" s="42"/>
      <c r="Y17" s="34"/>
      <c r="Z17" s="34"/>
      <c r="AA17" s="34"/>
      <c r="AB17" s="34"/>
      <c r="AC17" s="34"/>
      <c r="AD17" s="34"/>
      <c r="AE17" s="34"/>
      <c r="AF17" s="34"/>
    </row>
    <row r="18" spans="1:32" s="21" customFormat="1" ht="15" customHeight="1" x14ac:dyDescent="0.2">
      <c r="A18" s="20"/>
      <c r="B18" s="46" t="s">
        <v>43</v>
      </c>
      <c r="C18" s="19" t="s">
        <v>108</v>
      </c>
      <c r="D18" s="47" t="s">
        <v>45</v>
      </c>
      <c r="E18" s="48" t="s">
        <v>1</v>
      </c>
      <c r="F18" s="71"/>
      <c r="G18" s="49" t="s">
        <v>46</v>
      </c>
      <c r="H18" s="50" t="s">
        <v>47</v>
      </c>
      <c r="I18" s="50" t="s">
        <v>48</v>
      </c>
      <c r="J18" s="18" t="s">
        <v>49</v>
      </c>
      <c r="K18" s="51" t="s">
        <v>50</v>
      </c>
      <c r="L18" s="51" t="s">
        <v>51</v>
      </c>
      <c r="M18" s="49" t="s">
        <v>52</v>
      </c>
      <c r="N18" s="49" t="s">
        <v>53</v>
      </c>
      <c r="O18" s="50" t="s">
        <v>54</v>
      </c>
      <c r="P18" s="49" t="s">
        <v>47</v>
      </c>
      <c r="Q18" s="49" t="s">
        <v>55</v>
      </c>
      <c r="R18" s="49">
        <v>1</v>
      </c>
      <c r="S18" s="49">
        <v>2</v>
      </c>
      <c r="T18" s="49">
        <v>3</v>
      </c>
      <c r="U18" s="49" t="s">
        <v>56</v>
      </c>
      <c r="V18" s="18" t="s">
        <v>109</v>
      </c>
      <c r="W18" s="16" t="s">
        <v>58</v>
      </c>
      <c r="X18" s="16" t="s">
        <v>59</v>
      </c>
      <c r="Y18" s="34"/>
      <c r="Z18" s="34"/>
      <c r="AA18" s="34"/>
      <c r="AB18" s="34"/>
      <c r="AC18" s="34"/>
      <c r="AD18" s="34"/>
      <c r="AE18" s="34"/>
      <c r="AF18" s="34"/>
    </row>
    <row r="19" spans="1:32" s="21" customFormat="1" ht="15" customHeight="1" x14ac:dyDescent="0.2">
      <c r="A19" s="20"/>
      <c r="B19" s="113" t="s">
        <v>112</v>
      </c>
      <c r="C19" s="114" t="s">
        <v>113</v>
      </c>
      <c r="D19" s="113" t="s">
        <v>111</v>
      </c>
      <c r="E19" s="115" t="s">
        <v>22</v>
      </c>
      <c r="F19" s="71"/>
      <c r="G19" s="116">
        <v>1</v>
      </c>
      <c r="H19" s="116"/>
      <c r="I19" s="116"/>
      <c r="J19" s="117"/>
      <c r="K19" s="117" t="s">
        <v>68</v>
      </c>
      <c r="L19" s="118"/>
      <c r="M19" s="118">
        <v>1</v>
      </c>
      <c r="N19" s="117"/>
      <c r="O19" s="118"/>
      <c r="P19" s="118"/>
      <c r="Q19" s="118"/>
      <c r="R19" s="118"/>
      <c r="S19" s="118"/>
      <c r="T19" s="118"/>
      <c r="U19" s="118"/>
      <c r="V19" s="119"/>
      <c r="W19" s="115" t="s">
        <v>117</v>
      </c>
      <c r="X19" s="120"/>
      <c r="Y19" s="34"/>
      <c r="Z19" s="34"/>
      <c r="AA19" s="34"/>
      <c r="AB19" s="34"/>
      <c r="AC19" s="34"/>
      <c r="AD19" s="34"/>
      <c r="AE19" s="34"/>
      <c r="AF19" s="34"/>
    </row>
    <row r="20" spans="1:32" s="21" customFormat="1" ht="15" customHeight="1" x14ac:dyDescent="0.2">
      <c r="A20" s="20"/>
      <c r="B20" s="103" t="s">
        <v>114</v>
      </c>
      <c r="C20" s="104" t="s">
        <v>115</v>
      </c>
      <c r="D20" s="103" t="s">
        <v>110</v>
      </c>
      <c r="E20" s="105" t="s">
        <v>22</v>
      </c>
      <c r="F20" s="71"/>
      <c r="G20" s="106"/>
      <c r="H20" s="107"/>
      <c r="I20" s="106">
        <v>1</v>
      </c>
      <c r="J20" s="108"/>
      <c r="K20" s="108" t="s">
        <v>68</v>
      </c>
      <c r="L20" s="107"/>
      <c r="M20" s="109">
        <v>1</v>
      </c>
      <c r="N20" s="110"/>
      <c r="O20" s="110"/>
      <c r="P20" s="110"/>
      <c r="Q20" s="109"/>
      <c r="R20" s="109"/>
      <c r="S20" s="109"/>
      <c r="T20" s="109"/>
      <c r="U20" s="109"/>
      <c r="V20" s="111"/>
      <c r="W20" s="105" t="s">
        <v>118</v>
      </c>
      <c r="X20" s="112">
        <v>2197</v>
      </c>
      <c r="Y20" s="34"/>
      <c r="Z20" s="34"/>
      <c r="AA20" s="34"/>
      <c r="AB20" s="34"/>
      <c r="AC20" s="34"/>
      <c r="AD20" s="34"/>
      <c r="AE20" s="34"/>
      <c r="AF20" s="34"/>
    </row>
    <row r="21" spans="1:32" s="21" customFormat="1" ht="15" customHeight="1" x14ac:dyDescent="0.2">
      <c r="A21" s="8"/>
      <c r="B21" s="19" t="s">
        <v>7</v>
      </c>
      <c r="C21" s="18"/>
      <c r="D21" s="16"/>
      <c r="E21" s="62"/>
      <c r="F21" s="71"/>
      <c r="G21" s="17">
        <v>1</v>
      </c>
      <c r="H21" s="17"/>
      <c r="I21" s="17">
        <v>1</v>
      </c>
      <c r="J21" s="18"/>
      <c r="K21" s="18"/>
      <c r="L21" s="18"/>
      <c r="M21" s="17">
        <v>2</v>
      </c>
      <c r="N21" s="17"/>
      <c r="O21" s="17"/>
      <c r="P21" s="17"/>
      <c r="Q21" s="17"/>
      <c r="R21" s="17"/>
      <c r="S21" s="17"/>
      <c r="T21" s="17"/>
      <c r="U21" s="17"/>
      <c r="V21" s="64"/>
      <c r="W21" s="65"/>
      <c r="X21" s="66"/>
      <c r="Y21" s="34"/>
      <c r="Z21" s="34"/>
      <c r="AA21" s="34"/>
      <c r="AB21" s="34"/>
      <c r="AC21" s="34"/>
      <c r="AD21" s="34"/>
      <c r="AE21" s="34"/>
      <c r="AF21" s="34"/>
    </row>
    <row r="22" spans="1:32" x14ac:dyDescent="0.25">
      <c r="A22" s="20"/>
      <c r="B22" s="93" t="s">
        <v>90</v>
      </c>
      <c r="C22" s="94" t="s">
        <v>116</v>
      </c>
      <c r="D22" s="121"/>
      <c r="E22" s="96"/>
      <c r="F22" s="97"/>
      <c r="G22" s="94"/>
      <c r="H22" s="96"/>
      <c r="I22" s="67"/>
      <c r="J22" s="96"/>
      <c r="K22" s="96"/>
      <c r="L22" s="96"/>
      <c r="M22" s="96"/>
      <c r="N22" s="96"/>
      <c r="O22" s="96"/>
      <c r="P22" s="96"/>
      <c r="Q22" s="96"/>
      <c r="R22" s="68"/>
      <c r="S22" s="96"/>
      <c r="T22" s="96"/>
      <c r="U22" s="96"/>
      <c r="V22" s="96"/>
      <c r="W22" s="68"/>
      <c r="X22" s="69"/>
      <c r="Y22" s="43"/>
      <c r="Z22" s="43"/>
      <c r="AA22" s="43"/>
      <c r="AB22" s="43"/>
      <c r="AC22" s="43"/>
      <c r="AD22" s="43"/>
    </row>
    <row r="23" spans="1:32" x14ac:dyDescent="0.25">
      <c r="A23" s="20"/>
      <c r="B23" s="122"/>
      <c r="C23" s="72"/>
      <c r="D23" s="99"/>
      <c r="E23" s="73"/>
      <c r="F23" s="73"/>
      <c r="G23" s="72"/>
      <c r="H23" s="101"/>
      <c r="I23" s="101"/>
      <c r="J23" s="101"/>
      <c r="K23" s="101"/>
      <c r="L23" s="101"/>
      <c r="M23" s="72"/>
      <c r="N23" s="101"/>
      <c r="O23" s="101"/>
      <c r="P23" s="101"/>
      <c r="Q23" s="101"/>
      <c r="R23" s="72"/>
      <c r="S23" s="101"/>
      <c r="T23" s="101"/>
      <c r="U23" s="101"/>
      <c r="V23" s="101"/>
      <c r="W23" s="72"/>
      <c r="X23" s="102"/>
      <c r="Y23" s="43"/>
      <c r="Z23" s="43"/>
      <c r="AA23" s="43"/>
      <c r="AB23" s="43"/>
      <c r="AC23" s="43"/>
      <c r="AD23" s="43"/>
    </row>
    <row r="24" spans="1:32" s="21" customFormat="1" ht="15" customHeight="1" x14ac:dyDescent="0.25">
      <c r="A24" s="20"/>
      <c r="B24" s="70"/>
      <c r="C24" s="1"/>
      <c r="D24" s="70"/>
      <c r="E24" s="74"/>
      <c r="F24" s="35"/>
      <c r="G24" s="1"/>
      <c r="H24" s="71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70"/>
      <c r="X24" s="1"/>
      <c r="Y24" s="34"/>
      <c r="Z24" s="34"/>
      <c r="AA24" s="34"/>
      <c r="AB24" s="34"/>
      <c r="AC24" s="34"/>
      <c r="AD24" s="34"/>
      <c r="AE24" s="34"/>
      <c r="AF24" s="34"/>
    </row>
    <row r="25" spans="1:32" s="21" customFormat="1" ht="15" customHeight="1" x14ac:dyDescent="0.25">
      <c r="A25" s="20"/>
      <c r="B25" s="70"/>
      <c r="C25" s="1"/>
      <c r="D25" s="70"/>
      <c r="E25" s="74"/>
      <c r="F25" s="35"/>
      <c r="G25" s="1"/>
      <c r="H25" s="71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70"/>
      <c r="X25" s="1"/>
      <c r="Y25" s="34"/>
      <c r="Z25" s="34"/>
      <c r="AA25" s="34"/>
      <c r="AB25" s="34"/>
      <c r="AC25" s="34"/>
      <c r="AD25" s="34"/>
      <c r="AE25" s="34"/>
      <c r="AF25" s="34"/>
    </row>
    <row r="26" spans="1:32" x14ac:dyDescent="0.25">
      <c r="A26" s="20"/>
      <c r="B26" s="70"/>
      <c r="C26" s="1"/>
      <c r="D26" s="70"/>
      <c r="E26" s="74"/>
      <c r="G26" s="1"/>
      <c r="H26" s="71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70"/>
      <c r="X26" s="1"/>
      <c r="Y26" s="43"/>
      <c r="Z26" s="43"/>
      <c r="AA26" s="43"/>
      <c r="AB26" s="43"/>
      <c r="AC26" s="43"/>
      <c r="AD26" s="43"/>
    </row>
    <row r="27" spans="1:32" x14ac:dyDescent="0.25">
      <c r="A27" s="20"/>
      <c r="B27" s="70"/>
      <c r="C27" s="1"/>
      <c r="D27" s="70"/>
      <c r="E27" s="74"/>
      <c r="G27" s="1"/>
      <c r="H27" s="71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70"/>
      <c r="X27" s="1"/>
      <c r="Y27" s="43"/>
      <c r="Z27" s="43"/>
      <c r="AA27" s="43"/>
      <c r="AB27" s="43"/>
      <c r="AC27" s="43"/>
      <c r="AD27" s="43"/>
    </row>
    <row r="28" spans="1:32" s="21" customFormat="1" ht="15" customHeight="1" x14ac:dyDescent="0.25">
      <c r="A28" s="20"/>
      <c r="B28" s="70"/>
      <c r="C28" s="1"/>
      <c r="D28" s="70"/>
      <c r="E28" s="74"/>
      <c r="F28" s="35"/>
      <c r="G28" s="1"/>
      <c r="H28" s="71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70"/>
      <c r="X28" s="1"/>
      <c r="Y28" s="34"/>
      <c r="Z28" s="34"/>
      <c r="AA28" s="34"/>
      <c r="AB28" s="34"/>
      <c r="AC28" s="34"/>
      <c r="AD28" s="34"/>
      <c r="AE28" s="34"/>
      <c r="AF28" s="34"/>
    </row>
    <row r="29" spans="1:32" x14ac:dyDescent="0.25">
      <c r="A29" s="20"/>
      <c r="B29" s="70"/>
      <c r="C29" s="1"/>
      <c r="D29" s="70"/>
      <c r="E29" s="74"/>
      <c r="G29" s="1"/>
      <c r="H29" s="71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70"/>
      <c r="X29" s="1"/>
      <c r="Y29" s="43"/>
      <c r="Z29" s="43"/>
      <c r="AA29" s="43"/>
      <c r="AB29" s="43"/>
      <c r="AC29" s="43"/>
      <c r="AD29" s="43"/>
    </row>
    <row r="30" spans="1:32" x14ac:dyDescent="0.25">
      <c r="A30" s="20"/>
      <c r="B30" s="70"/>
      <c r="C30" s="1"/>
      <c r="D30" s="70"/>
      <c r="E30" s="74"/>
      <c r="G30" s="1"/>
      <c r="H30" s="71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70"/>
      <c r="X30" s="1"/>
      <c r="Y30" s="43"/>
      <c r="Z30" s="43"/>
      <c r="AA30" s="43"/>
      <c r="AB30" s="43"/>
      <c r="AC30" s="43"/>
      <c r="AD30" s="43"/>
    </row>
    <row r="31" spans="1:32" x14ac:dyDescent="0.25">
      <c r="A31" s="20"/>
      <c r="B31" s="70"/>
      <c r="C31" s="1"/>
      <c r="D31" s="70"/>
      <c r="E31" s="74"/>
      <c r="G31" s="1"/>
      <c r="H31" s="71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70"/>
      <c r="X31" s="1"/>
      <c r="Y31" s="43"/>
      <c r="Z31" s="43"/>
      <c r="AA31" s="43"/>
      <c r="AB31" s="43"/>
      <c r="AC31" s="43"/>
      <c r="AD31" s="43"/>
    </row>
    <row r="32" spans="1:32" x14ac:dyDescent="0.25">
      <c r="A32" s="20"/>
      <c r="B32" s="70"/>
      <c r="C32" s="1"/>
      <c r="D32" s="70"/>
      <c r="E32" s="74"/>
      <c r="G32" s="1"/>
      <c r="H32" s="71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70"/>
      <c r="X32" s="1"/>
      <c r="Y32" s="43"/>
      <c r="Z32" s="43"/>
      <c r="AA32" s="43"/>
      <c r="AB32" s="43"/>
      <c r="AC32" s="43"/>
      <c r="AD32" s="43"/>
    </row>
    <row r="33" spans="1:30" x14ac:dyDescent="0.25">
      <c r="A33" s="20"/>
      <c r="B33" s="70"/>
      <c r="C33" s="1"/>
      <c r="D33" s="70"/>
      <c r="E33" s="74"/>
      <c r="G33" s="1"/>
      <c r="H33" s="71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70"/>
      <c r="X33" s="1"/>
      <c r="Y33" s="43"/>
      <c r="Z33" s="43"/>
      <c r="AA33" s="43"/>
      <c r="AB33" s="43"/>
      <c r="AC33" s="43"/>
      <c r="AD33" s="43"/>
    </row>
    <row r="34" spans="1:30" x14ac:dyDescent="0.25">
      <c r="A34" s="20"/>
      <c r="B34" s="70"/>
      <c r="C34" s="1"/>
      <c r="D34" s="70"/>
      <c r="E34" s="74"/>
      <c r="G34" s="1"/>
      <c r="H34" s="71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70"/>
      <c r="X34" s="1"/>
      <c r="Y34" s="43"/>
      <c r="Z34" s="43"/>
      <c r="AA34" s="43"/>
      <c r="AB34" s="43"/>
      <c r="AC34" s="43"/>
      <c r="AD34" s="43"/>
    </row>
    <row r="35" spans="1:30" x14ac:dyDescent="0.25">
      <c r="A35" s="20"/>
      <c r="B35" s="70"/>
      <c r="C35" s="1"/>
      <c r="D35" s="70"/>
      <c r="E35" s="74"/>
      <c r="G35" s="1"/>
      <c r="H35" s="71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70"/>
      <c r="X35" s="1"/>
      <c r="Y35" s="43"/>
      <c r="Z35" s="43"/>
      <c r="AA35" s="43"/>
      <c r="AB35" s="43"/>
      <c r="AC35" s="43"/>
      <c r="AD35" s="43"/>
    </row>
    <row r="36" spans="1:30" x14ac:dyDescent="0.25">
      <c r="A36" s="20"/>
      <c r="B36" s="70"/>
      <c r="C36" s="1"/>
      <c r="D36" s="70"/>
      <c r="E36" s="74"/>
      <c r="G36" s="1"/>
      <c r="H36" s="71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70"/>
      <c r="X36" s="1"/>
      <c r="Y36" s="43"/>
      <c r="Z36" s="43"/>
      <c r="AA36" s="43"/>
      <c r="AB36" s="43"/>
      <c r="AC36" s="43"/>
      <c r="AD36" s="43"/>
    </row>
    <row r="37" spans="1:30" x14ac:dyDescent="0.25">
      <c r="A37" s="20"/>
      <c r="B37" s="70"/>
      <c r="C37" s="1"/>
      <c r="D37" s="70"/>
      <c r="E37" s="74"/>
      <c r="G37" s="1"/>
      <c r="H37" s="71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70"/>
      <c r="X37" s="1"/>
      <c r="Y37" s="43"/>
      <c r="Z37" s="43"/>
      <c r="AA37" s="43"/>
      <c r="AB37" s="43"/>
      <c r="AC37" s="43"/>
      <c r="AD37" s="43"/>
    </row>
    <row r="38" spans="1:30" x14ac:dyDescent="0.25">
      <c r="A38" s="20"/>
      <c r="B38" s="70"/>
      <c r="C38" s="1"/>
      <c r="D38" s="70"/>
      <c r="E38" s="74"/>
      <c r="G38" s="1"/>
      <c r="H38" s="71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70"/>
      <c r="X38" s="1"/>
      <c r="Y38" s="43"/>
      <c r="Z38" s="43"/>
      <c r="AA38" s="43"/>
      <c r="AB38" s="43"/>
      <c r="AC38" s="43"/>
      <c r="AD38" s="43"/>
    </row>
    <row r="39" spans="1:30" x14ac:dyDescent="0.25">
      <c r="A39" s="20"/>
      <c r="B39" s="70"/>
      <c r="C39" s="1"/>
      <c r="D39" s="70"/>
      <c r="E39" s="74"/>
      <c r="G39" s="1"/>
      <c r="H39" s="71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70"/>
      <c r="X39" s="1"/>
      <c r="Y39" s="43"/>
      <c r="Z39" s="43"/>
      <c r="AA39" s="43"/>
      <c r="AB39" s="43"/>
      <c r="AC39" s="43"/>
      <c r="AD39" s="43"/>
    </row>
    <row r="40" spans="1:30" x14ac:dyDescent="0.25">
      <c r="A40" s="20"/>
      <c r="B40" s="70"/>
      <c r="C40" s="1"/>
      <c r="D40" s="70"/>
      <c r="E40" s="74"/>
      <c r="G40" s="1"/>
      <c r="H40" s="71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70"/>
      <c r="X40" s="1"/>
      <c r="Y40" s="43"/>
      <c r="Z40" s="43"/>
      <c r="AA40" s="43"/>
      <c r="AB40" s="43"/>
      <c r="AC40" s="43"/>
      <c r="AD40" s="43"/>
    </row>
    <row r="41" spans="1:30" x14ac:dyDescent="0.25">
      <c r="A41" s="20"/>
      <c r="B41" s="70"/>
      <c r="C41" s="1"/>
      <c r="D41" s="70"/>
      <c r="E41" s="74"/>
      <c r="G41" s="1"/>
      <c r="H41" s="71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70"/>
      <c r="X41" s="1"/>
      <c r="Y41" s="43"/>
      <c r="Z41" s="43"/>
      <c r="AA41" s="43"/>
      <c r="AB41" s="43"/>
      <c r="AC41" s="43"/>
      <c r="AD41" s="43"/>
    </row>
    <row r="42" spans="1:30" x14ac:dyDescent="0.25">
      <c r="A42" s="20"/>
      <c r="B42" s="70"/>
      <c r="C42" s="1"/>
      <c r="D42" s="70"/>
      <c r="E42" s="74"/>
      <c r="G42" s="1"/>
      <c r="H42" s="71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70"/>
      <c r="X42" s="1"/>
      <c r="Y42" s="43"/>
      <c r="Z42" s="43"/>
      <c r="AA42" s="43"/>
      <c r="AB42" s="43"/>
      <c r="AC42" s="43"/>
      <c r="AD42" s="43"/>
    </row>
    <row r="43" spans="1:30" x14ac:dyDescent="0.25">
      <c r="A43" s="20"/>
      <c r="B43" s="70"/>
      <c r="C43" s="1"/>
      <c r="D43" s="70"/>
      <c r="E43" s="74"/>
      <c r="G43" s="1"/>
      <c r="H43" s="71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70"/>
      <c r="X43" s="1"/>
      <c r="Y43" s="43"/>
      <c r="Z43" s="43"/>
      <c r="AA43" s="43"/>
      <c r="AB43" s="43"/>
      <c r="AC43" s="43"/>
      <c r="AD43" s="43"/>
    </row>
    <row r="44" spans="1:30" x14ac:dyDescent="0.25">
      <c r="A44" s="20"/>
      <c r="B44" s="70"/>
      <c r="C44" s="1"/>
      <c r="D44" s="70"/>
      <c r="E44" s="74"/>
      <c r="G44" s="1"/>
      <c r="H44" s="71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70"/>
      <c r="X44" s="1"/>
      <c r="Y44" s="43"/>
      <c r="Z44" s="43"/>
      <c r="AA44" s="43"/>
      <c r="AB44" s="43"/>
      <c r="AC44" s="43"/>
      <c r="AD44" s="43"/>
    </row>
    <row r="45" spans="1:30" x14ac:dyDescent="0.25">
      <c r="A45" s="20"/>
      <c r="B45" s="70"/>
      <c r="C45" s="1"/>
      <c r="D45" s="70"/>
      <c r="E45" s="74"/>
      <c r="G45" s="1"/>
      <c r="H45" s="71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70"/>
      <c r="X45" s="1"/>
      <c r="Y45" s="43"/>
      <c r="Z45" s="43"/>
      <c r="AA45" s="43"/>
      <c r="AB45" s="43"/>
      <c r="AC45" s="43"/>
      <c r="AD45" s="43"/>
    </row>
    <row r="46" spans="1:30" x14ac:dyDescent="0.25">
      <c r="A46" s="20"/>
      <c r="B46" s="70"/>
      <c r="C46" s="1"/>
      <c r="D46" s="70"/>
      <c r="E46" s="74"/>
      <c r="G46" s="1"/>
      <c r="H46" s="71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70"/>
      <c r="X46" s="1"/>
      <c r="Y46" s="43"/>
      <c r="Z46" s="43"/>
      <c r="AA46" s="43"/>
      <c r="AB46" s="43"/>
      <c r="AC46" s="43"/>
      <c r="AD46" s="43"/>
    </row>
    <row r="47" spans="1:30" x14ac:dyDescent="0.25">
      <c r="A47" s="20"/>
      <c r="B47" s="70"/>
      <c r="C47" s="1"/>
      <c r="D47" s="70"/>
      <c r="E47" s="74"/>
      <c r="G47" s="1"/>
      <c r="H47" s="71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70"/>
      <c r="X47" s="1"/>
      <c r="Y47" s="43"/>
      <c r="Z47" s="43"/>
      <c r="AA47" s="43"/>
      <c r="AB47" s="43"/>
      <c r="AC47" s="43"/>
      <c r="AD47" s="43"/>
    </row>
    <row r="48" spans="1:30" x14ac:dyDescent="0.25">
      <c r="A48" s="20"/>
      <c r="B48" s="70"/>
      <c r="C48" s="1"/>
      <c r="D48" s="70"/>
      <c r="E48" s="74"/>
      <c r="G48" s="1"/>
      <c r="H48" s="71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70"/>
      <c r="X48" s="1"/>
      <c r="Y48" s="43"/>
      <c r="Z48" s="43"/>
      <c r="AA48" s="43"/>
      <c r="AB48" s="43"/>
      <c r="AC48" s="43"/>
      <c r="AD48" s="43"/>
    </row>
    <row r="49" spans="1:30" x14ac:dyDescent="0.25">
      <c r="A49" s="20"/>
      <c r="B49" s="70"/>
      <c r="C49" s="1"/>
      <c r="D49" s="70"/>
      <c r="E49" s="74"/>
      <c r="G49" s="1"/>
      <c r="H49" s="71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70"/>
      <c r="X49" s="1"/>
      <c r="Y49" s="43"/>
      <c r="Z49" s="43"/>
      <c r="AA49" s="43"/>
      <c r="AB49" s="43"/>
      <c r="AC49" s="43"/>
      <c r="AD49" s="43"/>
    </row>
    <row r="50" spans="1:30" x14ac:dyDescent="0.25">
      <c r="A50" s="20"/>
      <c r="B50" s="70"/>
      <c r="C50" s="1"/>
      <c r="D50" s="70"/>
      <c r="E50" s="74"/>
      <c r="G50" s="1"/>
      <c r="H50" s="71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70"/>
      <c r="X50" s="1"/>
      <c r="Y50" s="43"/>
      <c r="Z50" s="43"/>
      <c r="AA50" s="43"/>
      <c r="AB50" s="43"/>
      <c r="AC50" s="43"/>
      <c r="AD50" s="43"/>
    </row>
    <row r="51" spans="1:30" x14ac:dyDescent="0.25">
      <c r="A51" s="20"/>
      <c r="B51" s="70"/>
      <c r="C51" s="1"/>
      <c r="D51" s="70"/>
      <c r="E51" s="74"/>
      <c r="G51" s="1"/>
      <c r="H51" s="71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70"/>
      <c r="X51" s="1"/>
      <c r="Y51" s="43"/>
      <c r="Z51" s="43"/>
      <c r="AA51" s="43"/>
      <c r="AB51" s="43"/>
      <c r="AC51" s="43"/>
      <c r="AD51" s="43"/>
    </row>
    <row r="52" spans="1:30" x14ac:dyDescent="0.25">
      <c r="A52" s="20"/>
      <c r="B52" s="70"/>
      <c r="C52" s="1"/>
      <c r="D52" s="70"/>
      <c r="E52" s="74"/>
      <c r="G52" s="1"/>
      <c r="H52" s="71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70"/>
      <c r="X52" s="1"/>
      <c r="Y52" s="43"/>
      <c r="Z52" s="43"/>
      <c r="AA52" s="43"/>
      <c r="AB52" s="43"/>
      <c r="AC52" s="43"/>
      <c r="AD52" s="43"/>
    </row>
    <row r="53" spans="1:30" x14ac:dyDescent="0.25">
      <c r="A53" s="20"/>
      <c r="B53" s="70"/>
      <c r="C53" s="1"/>
      <c r="D53" s="70"/>
      <c r="E53" s="74"/>
      <c r="G53" s="1"/>
      <c r="H53" s="71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70"/>
      <c r="X53" s="1"/>
      <c r="Y53" s="43"/>
      <c r="Z53" s="43"/>
      <c r="AA53" s="43"/>
      <c r="AB53" s="43"/>
      <c r="AC53" s="43"/>
      <c r="AD53" s="43"/>
    </row>
    <row r="54" spans="1:30" x14ac:dyDescent="0.25">
      <c r="A54" s="20"/>
      <c r="B54" s="70"/>
      <c r="C54" s="1"/>
      <c r="D54" s="70"/>
      <c r="E54" s="74"/>
      <c r="G54" s="1"/>
      <c r="H54" s="71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70"/>
      <c r="X54" s="1"/>
      <c r="Y54" s="43"/>
      <c r="Z54" s="43"/>
      <c r="AA54" s="43"/>
      <c r="AB54" s="43"/>
      <c r="AC54" s="43"/>
      <c r="AD54" s="43"/>
    </row>
    <row r="55" spans="1:30" x14ac:dyDescent="0.25">
      <c r="A55" s="20"/>
      <c r="B55" s="70"/>
      <c r="C55" s="1"/>
      <c r="D55" s="70"/>
      <c r="E55" s="74"/>
      <c r="G55" s="1"/>
      <c r="H55" s="71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70"/>
      <c r="X55" s="1"/>
      <c r="Y55" s="43"/>
      <c r="Z55" s="43"/>
      <c r="AA55" s="43"/>
      <c r="AB55" s="43"/>
      <c r="AC55" s="43"/>
      <c r="AD55" s="43"/>
    </row>
    <row r="56" spans="1:30" x14ac:dyDescent="0.25">
      <c r="A56" s="20"/>
      <c r="B56" s="70"/>
      <c r="C56" s="1"/>
      <c r="D56" s="70"/>
      <c r="E56" s="74"/>
      <c r="G56" s="1"/>
      <c r="H56" s="71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70"/>
      <c r="X56" s="1"/>
      <c r="Y56" s="43"/>
      <c r="Z56" s="43"/>
      <c r="AA56" s="43"/>
      <c r="AB56" s="43"/>
      <c r="AC56" s="43"/>
      <c r="AD56" s="43"/>
    </row>
    <row r="57" spans="1:30" x14ac:dyDescent="0.25">
      <c r="A57" s="20"/>
      <c r="B57" s="70"/>
      <c r="C57" s="1"/>
      <c r="D57" s="70"/>
      <c r="E57" s="74"/>
      <c r="G57" s="1"/>
      <c r="H57" s="71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70"/>
      <c r="X57" s="1"/>
      <c r="Y57" s="43"/>
      <c r="Z57" s="43"/>
      <c r="AA57" s="43"/>
      <c r="AB57" s="43"/>
      <c r="AC57" s="43"/>
      <c r="AD57" s="43"/>
    </row>
    <row r="58" spans="1:30" x14ac:dyDescent="0.25">
      <c r="A58" s="20"/>
      <c r="B58" s="70"/>
      <c r="C58" s="1"/>
      <c r="D58" s="70"/>
      <c r="E58" s="74"/>
      <c r="G58" s="1"/>
      <c r="H58" s="71"/>
      <c r="I58" s="1"/>
      <c r="J58" s="34"/>
      <c r="K58" s="34"/>
      <c r="L58" s="34"/>
      <c r="M58" s="1"/>
      <c r="N58" s="1"/>
      <c r="O58" s="1"/>
      <c r="P58" s="1"/>
      <c r="Q58" s="1"/>
      <c r="R58" s="1"/>
      <c r="S58" s="1"/>
      <c r="T58" s="1"/>
      <c r="U58" s="1"/>
      <c r="V58" s="1"/>
      <c r="W58" s="70"/>
      <c r="X58" s="1"/>
      <c r="Y58" s="43"/>
      <c r="Z58" s="43"/>
      <c r="AA58" s="43"/>
      <c r="AB58" s="43"/>
      <c r="AC58" s="43"/>
      <c r="AD58" s="43"/>
    </row>
    <row r="59" spans="1:30" x14ac:dyDescent="0.25">
      <c r="A59" s="20"/>
      <c r="B59" s="70"/>
      <c r="C59" s="1"/>
      <c r="D59" s="70"/>
      <c r="E59" s="70"/>
      <c r="F59" s="34"/>
      <c r="G59" s="1"/>
      <c r="H59" s="71"/>
      <c r="I59" s="1"/>
      <c r="J59" s="34"/>
      <c r="K59" s="34"/>
      <c r="L59" s="34"/>
      <c r="M59" s="34"/>
      <c r="N59" s="75"/>
      <c r="O59" s="75"/>
      <c r="P59" s="34"/>
      <c r="Q59" s="34"/>
      <c r="R59" s="34"/>
      <c r="S59" s="34"/>
      <c r="T59" s="34"/>
      <c r="U59" s="34"/>
      <c r="V59" s="34"/>
      <c r="W59" s="70"/>
      <c r="X59" s="34"/>
      <c r="Y59" s="43"/>
      <c r="Z59" s="43"/>
      <c r="AA59" s="43"/>
      <c r="AB59" s="43"/>
      <c r="AC59" s="43"/>
      <c r="AD59" s="43"/>
    </row>
    <row r="60" spans="1:30" x14ac:dyDescent="0.25">
      <c r="A60" s="20"/>
      <c r="B60" s="70"/>
      <c r="C60" s="1"/>
      <c r="D60" s="70"/>
      <c r="E60" s="70"/>
      <c r="F60" s="34"/>
      <c r="G60" s="1"/>
      <c r="H60" s="71"/>
      <c r="I60" s="1"/>
      <c r="J60" s="34"/>
      <c r="K60" s="34"/>
      <c r="L60" s="34"/>
      <c r="M60" s="34"/>
      <c r="N60" s="75"/>
      <c r="O60" s="75"/>
      <c r="P60" s="34"/>
      <c r="Q60" s="34"/>
      <c r="R60" s="34"/>
      <c r="S60" s="34"/>
      <c r="T60" s="34"/>
      <c r="U60" s="34"/>
      <c r="V60" s="34"/>
      <c r="W60" s="70"/>
      <c r="X60" s="34"/>
      <c r="Y60" s="43"/>
      <c r="Z60" s="43"/>
      <c r="AA60" s="43"/>
      <c r="AB60" s="43"/>
      <c r="AC60" s="43"/>
      <c r="AD60" s="43"/>
    </row>
    <row r="61" spans="1:30" x14ac:dyDescent="0.25">
      <c r="A61" s="20"/>
      <c r="B61" s="70"/>
      <c r="C61" s="1"/>
      <c r="D61" s="70"/>
      <c r="E61" s="70"/>
      <c r="F61" s="34"/>
      <c r="G61" s="1"/>
      <c r="H61" s="71"/>
      <c r="I61" s="1"/>
      <c r="J61" s="34"/>
      <c r="K61" s="34"/>
      <c r="L61" s="34"/>
      <c r="M61" s="34"/>
      <c r="N61" s="75"/>
      <c r="O61" s="75"/>
      <c r="P61" s="34"/>
      <c r="Q61" s="34"/>
      <c r="R61" s="34"/>
      <c r="S61" s="34"/>
      <c r="T61" s="34"/>
      <c r="U61" s="34"/>
      <c r="V61" s="34"/>
      <c r="W61" s="70"/>
      <c r="X61" s="34"/>
      <c r="Y61" s="43"/>
      <c r="Z61" s="43"/>
      <c r="AA61" s="43"/>
      <c r="AB61" s="43"/>
      <c r="AC61" s="43"/>
      <c r="AD61" s="43"/>
    </row>
    <row r="62" spans="1:30" x14ac:dyDescent="0.25">
      <c r="A62" s="20"/>
      <c r="B62" s="70"/>
      <c r="C62" s="1"/>
      <c r="D62" s="70"/>
      <c r="E62" s="70"/>
      <c r="F62" s="34"/>
      <c r="G62" s="1"/>
      <c r="H62" s="71"/>
      <c r="I62" s="1"/>
      <c r="J62" s="34"/>
      <c r="K62" s="34"/>
      <c r="L62" s="34"/>
      <c r="M62" s="34"/>
      <c r="N62" s="75"/>
      <c r="O62" s="75"/>
      <c r="P62" s="34"/>
      <c r="Q62" s="34"/>
      <c r="R62" s="34"/>
      <c r="S62" s="34"/>
      <c r="T62" s="34"/>
      <c r="U62" s="34"/>
      <c r="V62" s="34"/>
      <c r="W62" s="70"/>
      <c r="X62" s="34"/>
      <c r="Y62" s="43"/>
      <c r="Z62" s="43"/>
      <c r="AA62" s="43"/>
      <c r="AB62" s="43"/>
      <c r="AC62" s="43"/>
      <c r="AD62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97" zoomScaleNormal="97" workbookViewId="0"/>
  </sheetViews>
  <sheetFormatPr defaultRowHeight="15" x14ac:dyDescent="0.2"/>
  <cols>
    <col min="1" max="1" width="0.7109375" style="83" customWidth="1"/>
    <col min="2" max="2" width="8.28515625" style="90" customWidth="1"/>
    <col min="3" max="3" width="8.28515625" style="172" customWidth="1"/>
    <col min="4" max="4" width="5.85546875" style="90" customWidth="1"/>
    <col min="5" max="8" width="5.7109375" style="91" customWidth="1"/>
    <col min="9" max="9" width="10.7109375" style="91" customWidth="1"/>
    <col min="10" max="10" width="0.5703125" style="91" customWidth="1"/>
    <col min="11" max="13" width="5.7109375" style="91" customWidth="1"/>
    <col min="14" max="14" width="10.7109375" style="91" customWidth="1"/>
    <col min="15" max="17" width="5.7109375" style="91" customWidth="1"/>
    <col min="18" max="18" width="10.5703125" style="91" customWidth="1"/>
    <col min="19" max="21" width="3.7109375" style="92" customWidth="1"/>
    <col min="22" max="22" width="28.85546875" style="83" customWidth="1"/>
    <col min="23" max="23" width="74.28515625" style="83" customWidth="1"/>
    <col min="24" max="24" width="51.28515625" style="83" customWidth="1"/>
    <col min="25" max="25" width="20.5703125" style="83" customWidth="1"/>
    <col min="26" max="16384" width="9.140625" style="83"/>
  </cols>
  <sheetData>
    <row r="1" spans="1:26" ht="23.1" customHeight="1" x14ac:dyDescent="0.3">
      <c r="A1" s="1"/>
      <c r="B1" s="78" t="s">
        <v>92</v>
      </c>
      <c r="C1" s="126"/>
      <c r="D1" s="79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  <c r="T1" s="81"/>
      <c r="U1" s="81"/>
      <c r="V1" s="82"/>
      <c r="W1" s="8"/>
      <c r="X1" s="8"/>
      <c r="Y1" s="8"/>
    </row>
    <row r="2" spans="1:26" s="87" customFormat="1" ht="20.100000000000001" customHeight="1" x14ac:dyDescent="0.25">
      <c r="A2" s="127"/>
      <c r="B2" s="84" t="s">
        <v>20</v>
      </c>
      <c r="C2" s="128"/>
      <c r="D2" s="86" t="s">
        <v>41</v>
      </c>
      <c r="E2" s="85"/>
      <c r="F2" s="129"/>
      <c r="G2" s="44"/>
      <c r="H2" s="129"/>
      <c r="I2" s="11"/>
      <c r="J2" s="129"/>
      <c r="K2" s="11"/>
      <c r="L2" s="129"/>
      <c r="M2" s="11"/>
      <c r="N2" s="129"/>
      <c r="O2" s="129"/>
      <c r="P2" s="11"/>
      <c r="Q2" s="129"/>
      <c r="R2" s="44"/>
      <c r="S2" s="11"/>
      <c r="T2" s="11"/>
      <c r="U2" s="11"/>
      <c r="V2" s="24"/>
      <c r="W2" s="130"/>
      <c r="X2" s="130"/>
      <c r="Y2" s="8"/>
      <c r="Z2" s="8"/>
    </row>
    <row r="3" spans="1:26" s="87" customFormat="1" ht="15" customHeight="1" x14ac:dyDescent="0.25">
      <c r="A3" s="127"/>
      <c r="B3" s="22" t="s">
        <v>93</v>
      </c>
      <c r="C3" s="47" t="s">
        <v>16</v>
      </c>
      <c r="D3" s="131"/>
      <c r="E3" s="132"/>
      <c r="F3" s="131"/>
      <c r="G3" s="131"/>
      <c r="H3" s="131"/>
      <c r="I3" s="50"/>
      <c r="J3" s="133"/>
      <c r="K3" s="134" t="s">
        <v>94</v>
      </c>
      <c r="L3" s="49"/>
      <c r="M3" s="131"/>
      <c r="N3" s="50"/>
      <c r="O3" s="134" t="s">
        <v>95</v>
      </c>
      <c r="P3" s="49"/>
      <c r="Q3" s="18"/>
      <c r="R3" s="50"/>
      <c r="S3" s="46" t="s">
        <v>96</v>
      </c>
      <c r="T3" s="131"/>
      <c r="U3" s="50"/>
      <c r="V3" s="48" t="s">
        <v>97</v>
      </c>
      <c r="W3" s="130"/>
      <c r="X3" s="130"/>
      <c r="Y3" s="8"/>
      <c r="Z3" s="8"/>
    </row>
    <row r="4" spans="1:26" ht="15" customHeight="1" x14ac:dyDescent="0.25">
      <c r="A4" s="127"/>
      <c r="B4" s="17" t="s">
        <v>0</v>
      </c>
      <c r="C4" s="16" t="s">
        <v>1</v>
      </c>
      <c r="D4" s="17" t="s">
        <v>4</v>
      </c>
      <c r="E4" s="17" t="s">
        <v>52</v>
      </c>
      <c r="F4" s="17" t="s">
        <v>46</v>
      </c>
      <c r="G4" s="15" t="s">
        <v>47</v>
      </c>
      <c r="H4" s="15" t="s">
        <v>48</v>
      </c>
      <c r="I4" s="17" t="s">
        <v>98</v>
      </c>
      <c r="J4" s="35"/>
      <c r="K4" s="17" t="s">
        <v>52</v>
      </c>
      <c r="L4" s="17" t="s">
        <v>46</v>
      </c>
      <c r="M4" s="135" t="s">
        <v>48</v>
      </c>
      <c r="N4" s="17" t="s">
        <v>98</v>
      </c>
      <c r="O4" s="17" t="s">
        <v>52</v>
      </c>
      <c r="P4" s="17" t="s">
        <v>46</v>
      </c>
      <c r="Q4" s="17" t="s">
        <v>48</v>
      </c>
      <c r="R4" s="17" t="s">
        <v>98</v>
      </c>
      <c r="S4" s="15">
        <v>1</v>
      </c>
      <c r="T4" s="18">
        <v>2</v>
      </c>
      <c r="U4" s="17">
        <v>3</v>
      </c>
      <c r="V4" s="50"/>
      <c r="W4" s="130"/>
      <c r="X4" s="130"/>
      <c r="Y4" s="8"/>
      <c r="Z4" s="8"/>
    </row>
    <row r="5" spans="1:26" ht="15" customHeight="1" x14ac:dyDescent="0.25">
      <c r="A5" s="127"/>
      <c r="B5" s="22">
        <v>1984</v>
      </c>
      <c r="C5" s="23" t="s">
        <v>22</v>
      </c>
      <c r="D5" s="22" t="s">
        <v>24</v>
      </c>
      <c r="E5" s="22">
        <v>22</v>
      </c>
      <c r="F5" s="22">
        <v>10</v>
      </c>
      <c r="G5" s="22">
        <v>2</v>
      </c>
      <c r="H5" s="22">
        <v>10</v>
      </c>
      <c r="I5" s="136">
        <f>PRODUCT(F5/E5)</f>
        <v>0.45454545454545453</v>
      </c>
      <c r="J5" s="35"/>
      <c r="K5" s="22"/>
      <c r="L5" s="22"/>
      <c r="M5" s="22"/>
      <c r="N5" s="136"/>
      <c r="O5" s="22"/>
      <c r="P5" s="22"/>
      <c r="Q5" s="22"/>
      <c r="R5" s="22"/>
      <c r="S5" s="24"/>
      <c r="T5" s="25"/>
      <c r="U5" s="22"/>
      <c r="V5" s="48"/>
      <c r="W5" s="130"/>
      <c r="X5" s="130"/>
      <c r="Y5" s="8"/>
      <c r="Z5" s="8"/>
    </row>
    <row r="6" spans="1:26" ht="15" customHeight="1" x14ac:dyDescent="0.25">
      <c r="A6" s="127"/>
      <c r="B6" s="22">
        <v>1985</v>
      </c>
      <c r="C6" s="23" t="s">
        <v>22</v>
      </c>
      <c r="D6" s="22" t="s">
        <v>24</v>
      </c>
      <c r="E6" s="22">
        <v>22</v>
      </c>
      <c r="F6" s="22">
        <v>9</v>
      </c>
      <c r="G6" s="22">
        <v>4</v>
      </c>
      <c r="H6" s="22">
        <v>9</v>
      </c>
      <c r="I6" s="136">
        <f>PRODUCT(F6/E6)</f>
        <v>0.40909090909090912</v>
      </c>
      <c r="J6" s="35"/>
      <c r="K6" s="22"/>
      <c r="L6" s="22"/>
      <c r="M6" s="22"/>
      <c r="N6" s="136"/>
      <c r="O6" s="22"/>
      <c r="P6" s="22"/>
      <c r="Q6" s="22"/>
      <c r="R6" s="22"/>
      <c r="S6" s="24"/>
      <c r="T6" s="25"/>
      <c r="U6" s="22"/>
      <c r="V6" s="48"/>
      <c r="W6" s="130"/>
      <c r="X6" s="130"/>
      <c r="Y6" s="8"/>
      <c r="Z6" s="8"/>
    </row>
    <row r="7" spans="1:26" ht="15" customHeight="1" x14ac:dyDescent="0.25">
      <c r="A7" s="127"/>
      <c r="B7" s="137" t="s">
        <v>7</v>
      </c>
      <c r="C7" s="19"/>
      <c r="D7" s="138"/>
      <c r="E7" s="135">
        <f>SUM(E5:E6)</f>
        <v>44</v>
      </c>
      <c r="F7" s="135">
        <f>SUM(F5:F6)</f>
        <v>19</v>
      </c>
      <c r="G7" s="135">
        <f>SUM(G5:G6)</f>
        <v>6</v>
      </c>
      <c r="H7" s="135">
        <f>SUM(H5:H6)</f>
        <v>19</v>
      </c>
      <c r="I7" s="139">
        <f>PRODUCT(F7/E7)</f>
        <v>0.43181818181818182</v>
      </c>
      <c r="J7" s="35"/>
      <c r="K7" s="135">
        <f>SUM(K5:K6)</f>
        <v>0</v>
      </c>
      <c r="L7" s="135">
        <f>SUM(L5:L6)</f>
        <v>0</v>
      </c>
      <c r="M7" s="135">
        <f>SUM(M5:M6)</f>
        <v>0</v>
      </c>
      <c r="N7" s="139">
        <v>0</v>
      </c>
      <c r="O7" s="135">
        <f>SUM(O5:O6)</f>
        <v>0</v>
      </c>
      <c r="P7" s="135">
        <f>SUM(P5:P6)</f>
        <v>0</v>
      </c>
      <c r="Q7" s="135">
        <f>SUM(Q5:Q6)</f>
        <v>0</v>
      </c>
      <c r="R7" s="139">
        <v>0</v>
      </c>
      <c r="S7" s="135">
        <f>SUM(S5:S6)</f>
        <v>0</v>
      </c>
      <c r="T7" s="135">
        <f>SUM(T5:T6)</f>
        <v>0</v>
      </c>
      <c r="U7" s="135">
        <f>SUM(U5:U6)</f>
        <v>0</v>
      </c>
      <c r="V7" s="48"/>
      <c r="W7" s="130"/>
      <c r="X7" s="130"/>
      <c r="Y7" s="8"/>
      <c r="Z7" s="8"/>
    </row>
    <row r="8" spans="1:26" s="87" customFormat="1" ht="15" customHeight="1" x14ac:dyDescent="0.25">
      <c r="A8" s="127"/>
      <c r="B8" s="140"/>
      <c r="C8" s="141"/>
      <c r="D8" s="142"/>
      <c r="E8" s="142"/>
      <c r="F8" s="142"/>
      <c r="G8" s="142"/>
      <c r="H8" s="142"/>
      <c r="I8" s="142"/>
      <c r="J8" s="143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4"/>
      <c r="W8" s="130"/>
      <c r="X8" s="130"/>
      <c r="Y8" s="8"/>
      <c r="Z8" s="8"/>
    </row>
    <row r="9" spans="1:26" ht="15" customHeight="1" x14ac:dyDescent="0.25">
      <c r="A9" s="127"/>
      <c r="B9" s="46" t="s">
        <v>99</v>
      </c>
      <c r="C9" s="145"/>
      <c r="D9" s="146"/>
      <c r="E9" s="49" t="s">
        <v>52</v>
      </c>
      <c r="F9" s="49" t="s">
        <v>46</v>
      </c>
      <c r="G9" s="50" t="s">
        <v>47</v>
      </c>
      <c r="H9" s="50" t="s">
        <v>48</v>
      </c>
      <c r="I9" s="49" t="s">
        <v>98</v>
      </c>
      <c r="J9" s="34"/>
      <c r="K9" s="147" t="s">
        <v>100</v>
      </c>
      <c r="L9" s="138"/>
      <c r="M9" s="138"/>
      <c r="N9" s="17" t="s">
        <v>101</v>
      </c>
      <c r="O9" s="17" t="s">
        <v>52</v>
      </c>
      <c r="P9" s="17" t="s">
        <v>46</v>
      </c>
      <c r="Q9" s="17" t="s">
        <v>48</v>
      </c>
      <c r="R9" s="17" t="s">
        <v>98</v>
      </c>
      <c r="S9" s="148"/>
      <c r="T9" s="149"/>
      <c r="U9" s="150"/>
      <c r="V9" s="151"/>
      <c r="W9" s="130"/>
      <c r="X9" s="130"/>
      <c r="Y9" s="8"/>
      <c r="Z9" s="8"/>
    </row>
    <row r="10" spans="1:26" ht="15" customHeight="1" x14ac:dyDescent="0.2">
      <c r="A10" s="127"/>
      <c r="B10" s="152" t="s">
        <v>16</v>
      </c>
      <c r="C10" s="44"/>
      <c r="D10" s="153"/>
      <c r="E10" s="22">
        <f>PRODUCT(E7)</f>
        <v>44</v>
      </c>
      <c r="F10" s="22">
        <f>PRODUCT(F7)</f>
        <v>19</v>
      </c>
      <c r="G10" s="22">
        <f>PRODUCT(G7)</f>
        <v>6</v>
      </c>
      <c r="H10" s="22">
        <f>PRODUCT(H7)</f>
        <v>19</v>
      </c>
      <c r="I10" s="136">
        <f>PRODUCT(F10/E10)</f>
        <v>0.43181818181818182</v>
      </c>
      <c r="J10" s="34"/>
      <c r="K10" s="152" t="s">
        <v>102</v>
      </c>
      <c r="L10" s="44"/>
      <c r="M10" s="44"/>
      <c r="N10" s="154"/>
      <c r="O10" s="22"/>
      <c r="P10" s="22"/>
      <c r="Q10" s="22"/>
      <c r="R10" s="136"/>
      <c r="S10" s="155"/>
      <c r="T10" s="156"/>
      <c r="U10" s="157"/>
      <c r="V10" s="158"/>
      <c r="W10" s="130"/>
      <c r="X10" s="130"/>
      <c r="Y10" s="8"/>
      <c r="Z10" s="8"/>
    </row>
    <row r="11" spans="1:26" ht="15" customHeight="1" x14ac:dyDescent="0.2">
      <c r="A11" s="127"/>
      <c r="B11" s="159" t="s">
        <v>94</v>
      </c>
      <c r="C11" s="160"/>
      <c r="D11" s="161"/>
      <c r="E11" s="22"/>
      <c r="F11" s="22"/>
      <c r="G11" s="22"/>
      <c r="H11" s="22"/>
      <c r="I11" s="136"/>
      <c r="J11" s="34"/>
      <c r="K11" s="162" t="s">
        <v>103</v>
      </c>
      <c r="L11" s="39"/>
      <c r="M11" s="39"/>
      <c r="N11" s="154"/>
      <c r="O11" s="22"/>
      <c r="P11" s="22"/>
      <c r="Q11" s="22"/>
      <c r="R11" s="136"/>
      <c r="S11" s="155"/>
      <c r="T11" s="163"/>
      <c r="U11" s="164"/>
      <c r="V11" s="165"/>
      <c r="W11" s="130"/>
      <c r="X11" s="130"/>
      <c r="Y11" s="8"/>
      <c r="Z11" s="8"/>
    </row>
    <row r="12" spans="1:26" ht="15" customHeight="1" x14ac:dyDescent="0.2">
      <c r="A12" s="127"/>
      <c r="B12" s="152" t="s">
        <v>95</v>
      </c>
      <c r="C12" s="44"/>
      <c r="D12" s="153"/>
      <c r="E12" s="22"/>
      <c r="F12" s="22"/>
      <c r="G12" s="22"/>
      <c r="H12" s="22"/>
      <c r="I12" s="136"/>
      <c r="J12" s="34"/>
      <c r="K12" s="152" t="s">
        <v>104</v>
      </c>
      <c r="L12" s="44"/>
      <c r="M12" s="11"/>
      <c r="N12" s="154"/>
      <c r="O12" s="22"/>
      <c r="P12" s="22"/>
      <c r="Q12" s="22"/>
      <c r="R12" s="136"/>
      <c r="S12" s="155"/>
      <c r="T12" s="156"/>
      <c r="U12" s="164"/>
      <c r="V12" s="165"/>
      <c r="W12" s="130"/>
      <c r="X12" s="130"/>
      <c r="Y12" s="8"/>
      <c r="Z12" s="8"/>
    </row>
    <row r="13" spans="1:26" ht="15" customHeight="1" x14ac:dyDescent="0.2">
      <c r="A13" s="127"/>
      <c r="B13" s="149" t="s">
        <v>105</v>
      </c>
      <c r="C13" s="166"/>
      <c r="D13" s="167"/>
      <c r="E13" s="17">
        <f>SUM(E10:E12)</f>
        <v>44</v>
      </c>
      <c r="F13" s="17">
        <f>SUM(F10:F12)</f>
        <v>19</v>
      </c>
      <c r="G13" s="17">
        <f>SUM(G10:G12)</f>
        <v>6</v>
      </c>
      <c r="H13" s="17">
        <f>SUM(H10:H12)</f>
        <v>19</v>
      </c>
      <c r="I13" s="64">
        <f>PRODUCT(F13/E13)</f>
        <v>0.43181818181818182</v>
      </c>
      <c r="J13" s="34"/>
      <c r="K13" s="149" t="s">
        <v>105</v>
      </c>
      <c r="L13" s="167"/>
      <c r="M13" s="167"/>
      <c r="N13" s="17"/>
      <c r="O13" s="17"/>
      <c r="P13" s="17"/>
      <c r="Q13" s="17"/>
      <c r="R13" s="64"/>
      <c r="S13" s="168"/>
      <c r="T13" s="149"/>
      <c r="U13" s="167"/>
      <c r="V13" s="169"/>
      <c r="W13" s="130"/>
      <c r="X13" s="130"/>
      <c r="Y13" s="8"/>
      <c r="Z13" s="8"/>
    </row>
    <row r="14" spans="1:26" s="89" customFormat="1" ht="15" customHeight="1" x14ac:dyDescent="0.2">
      <c r="A14" s="127"/>
      <c r="B14" s="34"/>
      <c r="C14" s="70"/>
      <c r="D14" s="34"/>
      <c r="E14" s="34"/>
      <c r="F14" s="34"/>
      <c r="G14" s="34"/>
      <c r="H14" s="34"/>
      <c r="I14" s="34"/>
      <c r="J14" s="170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130"/>
      <c r="X14" s="130"/>
      <c r="Y14" s="8"/>
      <c r="Z14" s="8"/>
    </row>
    <row r="15" spans="1:26" s="89" customFormat="1" ht="15" customHeight="1" x14ac:dyDescent="0.2">
      <c r="A15" s="127"/>
      <c r="B15" s="127" t="s">
        <v>106</v>
      </c>
      <c r="C15" s="70" t="s">
        <v>40</v>
      </c>
      <c r="D15" s="127"/>
      <c r="E15" s="127"/>
      <c r="F15" s="127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130"/>
      <c r="X15" s="130"/>
      <c r="Y15" s="8"/>
      <c r="Z15" s="8"/>
    </row>
    <row r="16" spans="1:26" s="89" customFormat="1" ht="15" customHeight="1" x14ac:dyDescent="0.2">
      <c r="A16" s="127"/>
      <c r="B16" s="34"/>
      <c r="C16" s="70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130"/>
      <c r="X16" s="130"/>
      <c r="Y16" s="8"/>
      <c r="Z16" s="8"/>
    </row>
    <row r="17" spans="1:26" s="89" customFormat="1" ht="15" customHeight="1" x14ac:dyDescent="0.2">
      <c r="A17" s="127"/>
      <c r="B17" s="34"/>
      <c r="C17" s="70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130"/>
      <c r="X17" s="130"/>
      <c r="Y17" s="8"/>
      <c r="Z17" s="8"/>
    </row>
    <row r="18" spans="1:26" s="89" customFormat="1" ht="15" customHeight="1" x14ac:dyDescent="0.2">
      <c r="A18" s="127"/>
      <c r="B18" s="34"/>
      <c r="C18" s="70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130"/>
      <c r="X18" s="130"/>
      <c r="Y18" s="8"/>
      <c r="Z18" s="8"/>
    </row>
    <row r="19" spans="1:26" s="89" customFormat="1" ht="15" customHeight="1" x14ac:dyDescent="0.2">
      <c r="A19" s="1"/>
      <c r="B19" s="88"/>
      <c r="C19" s="171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"/>
      <c r="X19" s="8"/>
      <c r="Y19" s="8"/>
      <c r="Z19" s="8"/>
    </row>
    <row r="20" spans="1:26" s="89" customFormat="1" ht="15" customHeight="1" x14ac:dyDescent="0.2">
      <c r="A20" s="1"/>
      <c r="B20" s="88"/>
      <c r="C20" s="171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"/>
      <c r="X20" s="8"/>
      <c r="Y20" s="8"/>
      <c r="Z20" s="8"/>
    </row>
    <row r="21" spans="1:26" s="89" customFormat="1" ht="15" customHeight="1" x14ac:dyDescent="0.2">
      <c r="A21" s="1"/>
      <c r="B21" s="88"/>
      <c r="C21" s="171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"/>
      <c r="X21" s="8"/>
      <c r="Y21" s="8"/>
      <c r="Z21" s="8"/>
    </row>
    <row r="22" spans="1:26" s="89" customFormat="1" ht="15" customHeight="1" x14ac:dyDescent="0.2">
      <c r="A22" s="1"/>
      <c r="B22" s="88"/>
      <c r="C22" s="171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"/>
      <c r="X22" s="8"/>
      <c r="Y22" s="8"/>
      <c r="Z22" s="8"/>
    </row>
    <row r="23" spans="1:26" s="89" customFormat="1" ht="15" customHeight="1" x14ac:dyDescent="0.2">
      <c r="A23" s="1"/>
      <c r="B23" s="88"/>
      <c r="C23" s="171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"/>
      <c r="X23" s="8"/>
      <c r="Y23" s="8"/>
      <c r="Z23" s="8"/>
    </row>
    <row r="24" spans="1:26" s="89" customFormat="1" ht="15" customHeight="1" x14ac:dyDescent="0.2">
      <c r="A24" s="1"/>
      <c r="B24" s="88"/>
      <c r="C24" s="171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"/>
      <c r="X24" s="8"/>
      <c r="Y24" s="8"/>
      <c r="Z24" s="8"/>
    </row>
    <row r="25" spans="1:26" s="89" customFormat="1" ht="15" customHeight="1" x14ac:dyDescent="0.2">
      <c r="A25" s="1"/>
      <c r="B25" s="88"/>
      <c r="C25" s="171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"/>
      <c r="X25" s="8"/>
      <c r="Y25" s="8"/>
      <c r="Z25" s="8"/>
    </row>
    <row r="26" spans="1:26" s="89" customFormat="1" ht="15" customHeight="1" x14ac:dyDescent="0.2">
      <c r="A26" s="1"/>
      <c r="B26" s="88"/>
      <c r="C26" s="171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"/>
      <c r="X26" s="8"/>
      <c r="Y26" s="8"/>
      <c r="Z26" s="8"/>
    </row>
    <row r="27" spans="1:26" s="89" customFormat="1" ht="15" customHeight="1" x14ac:dyDescent="0.2">
      <c r="A27" s="1"/>
      <c r="B27" s="88"/>
      <c r="C27" s="171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"/>
      <c r="X27" s="8"/>
      <c r="Y27" s="8"/>
      <c r="Z27" s="8"/>
    </row>
    <row r="28" spans="1:26" s="89" customFormat="1" ht="15" customHeight="1" x14ac:dyDescent="0.2">
      <c r="A28" s="1"/>
      <c r="B28" s="88"/>
      <c r="C28" s="171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"/>
      <c r="X28" s="8"/>
      <c r="Y28" s="8"/>
      <c r="Z28" s="8"/>
    </row>
    <row r="29" spans="1:26" s="89" customFormat="1" ht="15" customHeight="1" x14ac:dyDescent="0.2">
      <c r="A29" s="1"/>
      <c r="B29" s="88"/>
      <c r="C29" s="171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"/>
      <c r="X29" s="8"/>
      <c r="Y29" s="8"/>
      <c r="Z29" s="8"/>
    </row>
    <row r="30" spans="1:26" s="89" customFormat="1" ht="15" customHeight="1" x14ac:dyDescent="0.2">
      <c r="A30" s="1"/>
      <c r="B30" s="88"/>
      <c r="C30" s="171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"/>
      <c r="X30" s="8"/>
      <c r="Y30" s="8"/>
      <c r="Z30" s="8"/>
    </row>
    <row r="31" spans="1:26" s="89" customFormat="1" ht="15" customHeight="1" x14ac:dyDescent="0.2">
      <c r="A31" s="1"/>
      <c r="B31" s="88"/>
      <c r="C31" s="171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"/>
      <c r="X31" s="8"/>
      <c r="Y31" s="8"/>
      <c r="Z31" s="8"/>
    </row>
    <row r="32" spans="1:26" s="89" customFormat="1" ht="15" customHeight="1" x14ac:dyDescent="0.2">
      <c r="A32" s="1"/>
      <c r="B32" s="88"/>
      <c r="C32" s="171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"/>
      <c r="X32" s="8"/>
      <c r="Y32" s="8"/>
      <c r="Z32" s="8"/>
    </row>
    <row r="33" spans="1:26" s="89" customFormat="1" ht="15" customHeight="1" x14ac:dyDescent="0.2">
      <c r="A33" s="1"/>
      <c r="B33" s="88"/>
      <c r="C33" s="171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"/>
      <c r="X33" s="8"/>
      <c r="Y33" s="8"/>
      <c r="Z33" s="8"/>
    </row>
    <row r="34" spans="1:26" s="89" customFormat="1" ht="15" customHeight="1" x14ac:dyDescent="0.2">
      <c r="A34" s="1"/>
      <c r="B34" s="88"/>
      <c r="C34" s="171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"/>
      <c r="X34" s="8"/>
      <c r="Y34" s="8"/>
      <c r="Z34" s="8"/>
    </row>
    <row r="35" spans="1:26" s="89" customFormat="1" ht="15" customHeight="1" x14ac:dyDescent="0.2">
      <c r="A35" s="1"/>
      <c r="B35" s="88"/>
      <c r="C35" s="171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"/>
      <c r="X35" s="8"/>
      <c r="Y35" s="8"/>
      <c r="Z35" s="8"/>
    </row>
    <row r="36" spans="1:26" s="89" customFormat="1" ht="15" customHeight="1" x14ac:dyDescent="0.2">
      <c r="A36" s="1"/>
      <c r="B36" s="88"/>
      <c r="C36" s="171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"/>
      <c r="X36" s="8"/>
      <c r="Y36" s="8"/>
      <c r="Z3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2020-02-09T19:18:49Z</dcterms:modified>
</cp:coreProperties>
</file>