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O12" i="2"/>
  <c r="N12" i="2"/>
  <c r="M12" i="2"/>
  <c r="L12" i="2"/>
  <c r="K14" i="2"/>
  <c r="F14" i="2"/>
  <c r="K12" i="2"/>
  <c r="K15" i="2" s="1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E9" i="2"/>
  <c r="E13" i="2" s="1"/>
  <c r="E15" i="2" s="1"/>
  <c r="I15" i="2" l="1"/>
  <c r="O13" i="2"/>
  <c r="M15" i="2"/>
  <c r="N13" i="2"/>
  <c r="M13" i="2"/>
  <c r="F15" i="2"/>
  <c r="L13" i="2"/>
  <c r="AA15" i="1"/>
  <c r="N15" i="2" l="1"/>
  <c r="L15" i="2"/>
</calcChain>
</file>

<file path=xl/sharedStrings.xml><?xml version="1.0" encoding="utf-8"?>
<sst xmlns="http://schemas.openxmlformats.org/spreadsheetml/2006/main" count="228" uniqueCount="106">
  <si>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</si>
  <si>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</si>
  <si>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</si>
  <si>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</si>
  <si>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</si>
  <si>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</si>
  <si>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</si>
  <si>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</si>
  <si>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</si>
  <si>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</si>
  <si>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</si>
  <si>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</si>
  <si>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</si>
  <si>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</si>
  <si>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</si>
  <si>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</si>
  <si>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</si>
  <si>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</si>
  <si>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</si>
  <si>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</si>
  <si>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</si>
  <si>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</si>
  <si>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</si>
  <si>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</si>
  <si>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</si>
  <si>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</si>
  <si>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</si>
  <si>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</si>
  <si>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</si>
  <si>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</si>
  <si>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</si>
  <si>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</si>
  <si>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</si>
  <si>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</si>
  <si>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Tapani Lassila</t>
  </si>
  <si>
    <t>7.</t>
  </si>
  <si>
    <t>ViVe</t>
  </si>
  <si>
    <t>10.</t>
  </si>
  <si>
    <t>11.</t>
  </si>
  <si>
    <t>9.</t>
  </si>
  <si>
    <t>12.</t>
  </si>
  <si>
    <t>3.  ottelu</t>
  </si>
  <si>
    <t>7.  ottelu</t>
  </si>
  <si>
    <t>07.05. 1978  ViVe - KPL  7-8</t>
  </si>
  <si>
    <t>21.05. 1978  ViVe - SMJ  9-1</t>
  </si>
  <si>
    <t>08.06. 1978  HePe - ViVe  2-6</t>
  </si>
  <si>
    <t xml:space="preserve">  19 v   3 kk   7 pv</t>
  </si>
  <si>
    <t xml:space="preserve">  19 v   2 kk 23 pv</t>
  </si>
  <si>
    <t xml:space="preserve">  19 v   3 kk 21 pv</t>
  </si>
  <si>
    <t>Seurat</t>
  </si>
  <si>
    <t>ViVe = Vimpelin Veto  (1934)</t>
  </si>
  <si>
    <t>2.</t>
  </si>
  <si>
    <t>ykkössarja</t>
  </si>
  <si>
    <t>1.</t>
  </si>
  <si>
    <t>suomensarja</t>
  </si>
  <si>
    <t>----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</si>
  <si>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</si>
  <si>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</si>
  <si>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</si>
  <si>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</si>
  <si>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</si>
  <si>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</si>
  <si>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</si>
  <si>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</si>
  <si>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</si>
  <si>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</si>
  <si>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</si>
  <si>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</si>
  <si>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</si>
  <si>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</si>
  <si>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13.08. 1977  Riihimäki</t>
  </si>
  <si>
    <t>12-2</t>
  </si>
  <si>
    <t>Länsi</t>
  </si>
  <si>
    <t>2p</t>
  </si>
  <si>
    <t>Kari Lakaniemi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</si>
  <si>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</si>
  <si>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</si>
  <si>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</si>
  <si>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</si>
  <si>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</si>
  <si>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</si>
  <si>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</si>
  <si>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</si>
  <si>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</si>
  <si>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</si>
  <si>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</si>
  <si>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</si>
  <si>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</si>
  <si>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</si>
  <si>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</si>
  <si>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6-10  Tahko</t>
  </si>
  <si>
    <t>0/1</t>
  </si>
  <si>
    <t xml:space="preserve">       Runkosarja TOP-30</t>
  </si>
  <si>
    <t>21.</t>
  </si>
  <si>
    <t>25.</t>
  </si>
  <si>
    <t>Ylempi loppusarja TOP-10</t>
  </si>
  <si>
    <t>14.2.1959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</si>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</sst>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5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165" fontId="4" fillId="3" borderId="1" xfId="2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7" borderId="1" xfId="2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3" fillId="8" borderId="6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3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3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4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4" fillId="7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165" fontId="4" fillId="9" borderId="2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8" borderId="6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83" customWidth="1"/>
    <col min="3" max="3" width="6.140625" style="82" customWidth="1"/>
    <col min="4" max="4" width="10.140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5.7109375" style="82" customWidth="1"/>
    <col min="34" max="34" width="13.42578125" style="82" customWidth="1"/>
    <col min="35" max="35" width="13" style="82" customWidth="1"/>
    <col min="36" max="36" width="12.1406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90" customWidth="1"/>
    <col min="45" max="16384" width="9.140625" style="90"/>
  </cols>
  <sheetData>
    <row r="1" spans="1:44" ht="17.25" customHeight="1" x14ac:dyDescent="0.25">
      <c r="A1" s="110"/>
      <c r="B1" s="2" t="s">
        <v>34</v>
      </c>
      <c r="C1" s="3"/>
      <c r="D1" s="4"/>
      <c r="E1" s="5" t="s">
        <v>96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1"/>
    </row>
    <row r="2" spans="1:44" s="113" customFormat="1" ht="15" customHeight="1" x14ac:dyDescent="0.25">
      <c r="A2" s="111"/>
      <c r="B2" s="10" t="s">
        <v>75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92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95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14"/>
      <c r="AO2" s="112" t="s">
        <v>78</v>
      </c>
      <c r="AP2" s="14"/>
      <c r="AQ2" s="15"/>
      <c r="AR2" s="51"/>
    </row>
    <row r="3" spans="1:44" s="113" customFormat="1" ht="15" customHeight="1" x14ac:dyDescent="0.25">
      <c r="A3" s="11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79</v>
      </c>
      <c r="AE3" s="18" t="s">
        <v>16</v>
      </c>
      <c r="AF3" s="23"/>
      <c r="AG3" s="18" t="s">
        <v>80</v>
      </c>
      <c r="AH3" s="18" t="s">
        <v>81</v>
      </c>
      <c r="AI3" s="15" t="s">
        <v>82</v>
      </c>
      <c r="AJ3" s="18" t="s">
        <v>83</v>
      </c>
      <c r="AK3" s="23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51"/>
    </row>
    <row r="4" spans="1:44" s="113" customFormat="1" ht="15" customHeight="1" x14ac:dyDescent="0.25">
      <c r="A4" s="111"/>
      <c r="B4" s="24">
        <v>1978</v>
      </c>
      <c r="C4" s="24" t="s">
        <v>35</v>
      </c>
      <c r="D4" s="25" t="s">
        <v>36</v>
      </c>
      <c r="E4" s="24">
        <v>19</v>
      </c>
      <c r="F4" s="24">
        <v>1</v>
      </c>
      <c r="G4" s="24">
        <v>10</v>
      </c>
      <c r="H4" s="24">
        <v>8</v>
      </c>
      <c r="I4" s="24">
        <v>64</v>
      </c>
      <c r="J4" s="24">
        <v>20</v>
      </c>
      <c r="K4" s="24">
        <v>12</v>
      </c>
      <c r="L4" s="24">
        <v>21</v>
      </c>
      <c r="M4" s="24">
        <v>11</v>
      </c>
      <c r="N4" s="26" t="s">
        <v>55</v>
      </c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35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8"/>
      <c r="AP4" s="29"/>
      <c r="AQ4" s="24"/>
      <c r="AR4" s="51"/>
    </row>
    <row r="5" spans="1:44" s="113" customFormat="1" ht="15" customHeight="1" x14ac:dyDescent="0.25">
      <c r="A5" s="111"/>
      <c r="B5" s="24">
        <v>1979</v>
      </c>
      <c r="C5" s="24" t="s">
        <v>37</v>
      </c>
      <c r="D5" s="30" t="s">
        <v>36</v>
      </c>
      <c r="E5" s="24">
        <v>17</v>
      </c>
      <c r="F5" s="24">
        <v>0</v>
      </c>
      <c r="G5" s="24">
        <v>5</v>
      </c>
      <c r="H5" s="24">
        <v>3</v>
      </c>
      <c r="I5" s="24">
        <v>37</v>
      </c>
      <c r="J5" s="24">
        <v>13</v>
      </c>
      <c r="K5" s="24">
        <v>12</v>
      </c>
      <c r="L5" s="24">
        <v>7</v>
      </c>
      <c r="M5" s="24">
        <v>5</v>
      </c>
      <c r="N5" s="26" t="s">
        <v>55</v>
      </c>
      <c r="O5" s="23"/>
      <c r="P5" s="18"/>
      <c r="Q5" s="18"/>
      <c r="R5" s="18"/>
      <c r="S5" s="18"/>
      <c r="T5" s="23"/>
      <c r="U5" s="41">
        <v>6</v>
      </c>
      <c r="V5" s="31">
        <v>0</v>
      </c>
      <c r="W5" s="31">
        <v>1</v>
      </c>
      <c r="X5" s="31">
        <v>1</v>
      </c>
      <c r="Y5" s="31">
        <v>16</v>
      </c>
      <c r="Z5" s="72" t="s">
        <v>55</v>
      </c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8"/>
      <c r="AP5" s="29"/>
      <c r="AQ5" s="24"/>
      <c r="AR5" s="51"/>
    </row>
    <row r="6" spans="1:44" s="113" customFormat="1" ht="15" customHeight="1" x14ac:dyDescent="0.25">
      <c r="A6" s="111"/>
      <c r="B6" s="32">
        <v>1980</v>
      </c>
      <c r="C6" s="32" t="s">
        <v>53</v>
      </c>
      <c r="D6" s="33" t="s">
        <v>36</v>
      </c>
      <c r="E6" s="32"/>
      <c r="F6" s="34" t="s">
        <v>54</v>
      </c>
      <c r="G6" s="32"/>
      <c r="H6" s="32"/>
      <c r="I6" s="32"/>
      <c r="J6" s="32"/>
      <c r="K6" s="32"/>
      <c r="L6" s="32"/>
      <c r="M6" s="32"/>
      <c r="N6" s="32"/>
      <c r="O6" s="23"/>
      <c r="P6" s="18"/>
      <c r="Q6" s="18"/>
      <c r="R6" s="18"/>
      <c r="S6" s="18"/>
      <c r="T6" s="23"/>
      <c r="U6" s="24"/>
      <c r="V6" s="24"/>
      <c r="W6" s="28"/>
      <c r="X6" s="24"/>
      <c r="Y6" s="24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24">
        <v>1</v>
      </c>
      <c r="AO6" s="28"/>
      <c r="AP6" s="29"/>
      <c r="AQ6" s="24"/>
      <c r="AR6" s="51"/>
    </row>
    <row r="7" spans="1:44" s="113" customFormat="1" ht="15" customHeight="1" x14ac:dyDescent="0.25">
      <c r="A7" s="111"/>
      <c r="B7" s="24">
        <v>1981</v>
      </c>
      <c r="C7" s="24" t="s">
        <v>38</v>
      </c>
      <c r="D7" s="30" t="s">
        <v>36</v>
      </c>
      <c r="E7" s="24">
        <v>21</v>
      </c>
      <c r="F7" s="24">
        <v>0</v>
      </c>
      <c r="G7" s="24">
        <v>6</v>
      </c>
      <c r="H7" s="24">
        <v>13</v>
      </c>
      <c r="I7" s="24">
        <v>73</v>
      </c>
      <c r="J7" s="24">
        <v>31</v>
      </c>
      <c r="K7" s="24">
        <v>16</v>
      </c>
      <c r="L7" s="24">
        <v>20</v>
      </c>
      <c r="M7" s="24">
        <v>6</v>
      </c>
      <c r="N7" s="35">
        <v>0.50344827586206897</v>
      </c>
      <c r="O7" s="23"/>
      <c r="P7" s="18"/>
      <c r="Q7" s="18"/>
      <c r="R7" s="18"/>
      <c r="S7" s="18"/>
      <c r="T7" s="23"/>
      <c r="U7" s="41">
        <v>6</v>
      </c>
      <c r="V7" s="31">
        <v>0</v>
      </c>
      <c r="W7" s="31">
        <v>3</v>
      </c>
      <c r="X7" s="31">
        <v>1</v>
      </c>
      <c r="Y7" s="31">
        <v>17</v>
      </c>
      <c r="Z7" s="72">
        <v>0.40500000000000003</v>
      </c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>
        <v>1</v>
      </c>
      <c r="AO7" s="28"/>
      <c r="AP7" s="29"/>
      <c r="AQ7" s="24"/>
      <c r="AR7" s="51"/>
    </row>
    <row r="8" spans="1:44" s="113" customFormat="1" ht="15" customHeight="1" x14ac:dyDescent="0.25">
      <c r="A8" s="111"/>
      <c r="B8" s="36">
        <v>1982</v>
      </c>
      <c r="C8" s="36" t="s">
        <v>51</v>
      </c>
      <c r="D8" s="37" t="s">
        <v>36</v>
      </c>
      <c r="E8" s="36"/>
      <c r="F8" s="38" t="s">
        <v>52</v>
      </c>
      <c r="G8" s="39"/>
      <c r="H8" s="40"/>
      <c r="I8" s="36"/>
      <c r="J8" s="36"/>
      <c r="K8" s="36"/>
      <c r="L8" s="36"/>
      <c r="M8" s="36"/>
      <c r="N8" s="36"/>
      <c r="O8" s="23"/>
      <c r="P8" s="18"/>
      <c r="Q8" s="18"/>
      <c r="R8" s="18"/>
      <c r="S8" s="18"/>
      <c r="T8" s="23"/>
      <c r="U8" s="24"/>
      <c r="V8" s="24"/>
      <c r="W8" s="28"/>
      <c r="X8" s="24"/>
      <c r="Y8" s="24"/>
      <c r="Z8" s="35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8"/>
      <c r="AO8" s="28"/>
      <c r="AP8" s="29"/>
      <c r="AQ8" s="24"/>
      <c r="AR8" s="51"/>
    </row>
    <row r="9" spans="1:44" s="113" customFormat="1" ht="15" customHeight="1" x14ac:dyDescent="0.25">
      <c r="A9" s="111"/>
      <c r="B9" s="24">
        <v>1983</v>
      </c>
      <c r="C9" s="24" t="s">
        <v>39</v>
      </c>
      <c r="D9" s="30" t="s">
        <v>36</v>
      </c>
      <c r="E9" s="24">
        <v>22</v>
      </c>
      <c r="F9" s="24">
        <v>1</v>
      </c>
      <c r="G9" s="24">
        <v>19</v>
      </c>
      <c r="H9" s="24">
        <v>11</v>
      </c>
      <c r="I9" s="24">
        <v>74</v>
      </c>
      <c r="J9" s="24">
        <v>17</v>
      </c>
      <c r="K9" s="24">
        <v>20</v>
      </c>
      <c r="L9" s="24">
        <v>17</v>
      </c>
      <c r="M9" s="24">
        <v>20</v>
      </c>
      <c r="N9" s="42">
        <v>0.48699999999999999</v>
      </c>
      <c r="O9" s="23"/>
      <c r="P9" s="18" t="s">
        <v>93</v>
      </c>
      <c r="Q9" s="18"/>
      <c r="R9" s="18"/>
      <c r="S9" s="18"/>
      <c r="T9" s="23"/>
      <c r="U9" s="41">
        <v>6</v>
      </c>
      <c r="V9" s="31">
        <v>1</v>
      </c>
      <c r="W9" s="31">
        <v>5</v>
      </c>
      <c r="X9" s="31">
        <v>8</v>
      </c>
      <c r="Y9" s="31">
        <v>19</v>
      </c>
      <c r="Z9" s="72">
        <v>0.42199999999999999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8"/>
      <c r="AP9" s="29"/>
      <c r="AQ9" s="24"/>
      <c r="AR9" s="51"/>
    </row>
    <row r="10" spans="1:44" s="113" customFormat="1" ht="15" customHeight="1" x14ac:dyDescent="0.25">
      <c r="A10" s="111"/>
      <c r="B10" s="24">
        <v>1984</v>
      </c>
      <c r="C10" s="24" t="s">
        <v>40</v>
      </c>
      <c r="D10" s="30" t="s">
        <v>36</v>
      </c>
      <c r="E10" s="24">
        <v>22</v>
      </c>
      <c r="F10" s="24">
        <v>1</v>
      </c>
      <c r="G10" s="24">
        <v>14</v>
      </c>
      <c r="H10" s="24">
        <v>11</v>
      </c>
      <c r="I10" s="24">
        <v>67</v>
      </c>
      <c r="J10" s="24">
        <v>17</v>
      </c>
      <c r="K10" s="24">
        <v>25</v>
      </c>
      <c r="L10" s="24">
        <v>10</v>
      </c>
      <c r="M10" s="24">
        <v>15</v>
      </c>
      <c r="N10" s="42">
        <v>0.441</v>
      </c>
      <c r="O10" s="23"/>
      <c r="P10" s="18"/>
      <c r="Q10" s="18"/>
      <c r="R10" s="18"/>
      <c r="S10" s="18"/>
      <c r="T10" s="23"/>
      <c r="U10" s="24"/>
      <c r="V10" s="24"/>
      <c r="W10" s="28"/>
      <c r="X10" s="24"/>
      <c r="Y10" s="24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8"/>
      <c r="AP10" s="29"/>
      <c r="AQ10" s="24"/>
      <c r="AR10" s="51"/>
    </row>
    <row r="11" spans="1:44" s="113" customFormat="1" ht="15" customHeight="1" x14ac:dyDescent="0.25">
      <c r="A11" s="111"/>
      <c r="B11" s="24">
        <v>1985</v>
      </c>
      <c r="C11" s="24"/>
      <c r="D11" s="25"/>
      <c r="E11" s="24"/>
      <c r="F11" s="2"/>
      <c r="G11" s="24"/>
      <c r="H11" s="28"/>
      <c r="I11" s="24"/>
      <c r="J11" s="24"/>
      <c r="K11" s="24"/>
      <c r="L11" s="24"/>
      <c r="M11" s="24"/>
      <c r="N11" s="24"/>
      <c r="O11" s="23"/>
      <c r="P11" s="18"/>
      <c r="Q11" s="18"/>
      <c r="R11" s="18"/>
      <c r="S11" s="18"/>
      <c r="T11" s="23"/>
      <c r="U11" s="24"/>
      <c r="V11" s="24"/>
      <c r="W11" s="28"/>
      <c r="X11" s="24"/>
      <c r="Y11" s="24"/>
      <c r="Z11" s="3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43"/>
      <c r="AO11" s="28"/>
      <c r="AP11" s="29"/>
      <c r="AQ11" s="24"/>
      <c r="AR11" s="51"/>
    </row>
    <row r="12" spans="1:44" s="113" customFormat="1" ht="15" customHeight="1" x14ac:dyDescent="0.25">
      <c r="A12" s="111"/>
      <c r="B12" s="36">
        <v>1986</v>
      </c>
      <c r="C12" s="36" t="s">
        <v>51</v>
      </c>
      <c r="D12" s="37" t="s">
        <v>36</v>
      </c>
      <c r="E12" s="36"/>
      <c r="F12" s="38" t="s">
        <v>52</v>
      </c>
      <c r="G12" s="39"/>
      <c r="H12" s="40"/>
      <c r="I12" s="36"/>
      <c r="J12" s="36"/>
      <c r="K12" s="36"/>
      <c r="L12" s="36"/>
      <c r="M12" s="36"/>
      <c r="N12" s="44"/>
      <c r="O12" s="23"/>
      <c r="P12" s="18"/>
      <c r="Q12" s="18"/>
      <c r="R12" s="18"/>
      <c r="S12" s="18"/>
      <c r="T12" s="23"/>
      <c r="U12" s="24"/>
      <c r="V12" s="24"/>
      <c r="W12" s="28"/>
      <c r="X12" s="24"/>
      <c r="Y12" s="24"/>
      <c r="Z12" s="35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2"/>
      <c r="AO12" s="28"/>
      <c r="AP12" s="29"/>
      <c r="AQ12" s="24"/>
      <c r="AR12" s="51"/>
    </row>
    <row r="13" spans="1:44" s="113" customFormat="1" ht="15" customHeight="1" x14ac:dyDescent="0.25">
      <c r="A13" s="111"/>
      <c r="B13" s="24">
        <v>1987</v>
      </c>
      <c r="C13" s="24" t="s">
        <v>35</v>
      </c>
      <c r="D13" s="30" t="s">
        <v>36</v>
      </c>
      <c r="E13" s="24">
        <v>22</v>
      </c>
      <c r="F13" s="24">
        <v>1</v>
      </c>
      <c r="G13" s="24">
        <v>14</v>
      </c>
      <c r="H13" s="24">
        <v>20</v>
      </c>
      <c r="I13" s="24">
        <v>72</v>
      </c>
      <c r="J13" s="24">
        <v>20</v>
      </c>
      <c r="K13" s="24">
        <v>12</v>
      </c>
      <c r="L13" s="24">
        <v>25</v>
      </c>
      <c r="M13" s="24">
        <v>15</v>
      </c>
      <c r="N13" s="42">
        <v>0.49299999999999999</v>
      </c>
      <c r="O13" s="23"/>
      <c r="P13" s="18"/>
      <c r="Q13" s="18" t="s">
        <v>94</v>
      </c>
      <c r="R13" s="18" t="s">
        <v>94</v>
      </c>
      <c r="S13" s="18"/>
      <c r="T13" s="23"/>
      <c r="U13" s="24"/>
      <c r="V13" s="24"/>
      <c r="W13" s="28"/>
      <c r="X13" s="24"/>
      <c r="Y13" s="24"/>
      <c r="Z13" s="35"/>
      <c r="AA13" s="23"/>
      <c r="AB13" s="18"/>
      <c r="AC13" s="18"/>
      <c r="AD13" s="18"/>
      <c r="AE13" s="18"/>
      <c r="AF13" s="23"/>
      <c r="AG13" s="2" t="s">
        <v>90</v>
      </c>
      <c r="AH13" s="2"/>
      <c r="AI13" s="2"/>
      <c r="AJ13" s="2"/>
      <c r="AK13" s="23"/>
      <c r="AL13" s="24"/>
      <c r="AM13" s="24"/>
      <c r="AN13" s="28"/>
      <c r="AO13" s="28"/>
      <c r="AP13" s="29"/>
      <c r="AQ13" s="24"/>
      <c r="AR13" s="51"/>
    </row>
    <row r="14" spans="1:44" s="113" customFormat="1" ht="15" customHeight="1" x14ac:dyDescent="0.25">
      <c r="A14" s="111"/>
      <c r="B14" s="24">
        <v>1988</v>
      </c>
      <c r="C14" s="24" t="s">
        <v>38</v>
      </c>
      <c r="D14" s="30" t="s">
        <v>36</v>
      </c>
      <c r="E14" s="24">
        <v>21</v>
      </c>
      <c r="F14" s="24">
        <v>0</v>
      </c>
      <c r="G14" s="24">
        <v>6</v>
      </c>
      <c r="H14" s="24">
        <v>8</v>
      </c>
      <c r="I14" s="24">
        <v>53</v>
      </c>
      <c r="J14" s="24">
        <v>12</v>
      </c>
      <c r="K14" s="24">
        <v>11</v>
      </c>
      <c r="L14" s="24">
        <v>24</v>
      </c>
      <c r="M14" s="24">
        <v>6</v>
      </c>
      <c r="N14" s="42">
        <v>0.39900000000000002</v>
      </c>
      <c r="O14" s="23"/>
      <c r="P14" s="18"/>
      <c r="Q14" s="18"/>
      <c r="R14" s="18"/>
      <c r="S14" s="18"/>
      <c r="T14" s="23"/>
      <c r="U14" s="24"/>
      <c r="V14" s="24"/>
      <c r="W14" s="28"/>
      <c r="X14" s="24"/>
      <c r="Y14" s="24"/>
      <c r="Z14" s="35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8"/>
      <c r="AO14" s="28"/>
      <c r="AP14" s="29"/>
      <c r="AQ14" s="24"/>
      <c r="AR14" s="51"/>
    </row>
    <row r="15" spans="1:44" s="113" customFormat="1" ht="15" customHeight="1" x14ac:dyDescent="0.25">
      <c r="A15" s="91"/>
      <c r="B15" s="16" t="s">
        <v>7</v>
      </c>
      <c r="C15" s="17"/>
      <c r="D15" s="15"/>
      <c r="E15" s="18">
        <v>144</v>
      </c>
      <c r="F15" s="18">
        <v>4</v>
      </c>
      <c r="G15" s="18">
        <v>74</v>
      </c>
      <c r="H15" s="18">
        <v>74</v>
      </c>
      <c r="I15" s="18">
        <v>440</v>
      </c>
      <c r="J15" s="18">
        <v>130</v>
      </c>
      <c r="K15" s="18">
        <v>108</v>
      </c>
      <c r="L15" s="18">
        <v>124</v>
      </c>
      <c r="M15" s="18">
        <v>78</v>
      </c>
      <c r="N15" s="45">
        <v>0.46600000000000003</v>
      </c>
      <c r="O15" s="23"/>
      <c r="P15" s="114" t="s">
        <v>84</v>
      </c>
      <c r="Q15" s="114" t="s">
        <v>84</v>
      </c>
      <c r="R15" s="114" t="s">
        <v>84</v>
      </c>
      <c r="S15" s="114" t="s">
        <v>84</v>
      </c>
      <c r="T15" s="27"/>
      <c r="U15" s="18">
        <v>18</v>
      </c>
      <c r="V15" s="18">
        <v>1</v>
      </c>
      <c r="W15" s="18">
        <v>9</v>
      </c>
      <c r="X15" s="18">
        <v>10</v>
      </c>
      <c r="Y15" s="18">
        <v>52</v>
      </c>
      <c r="Z15" s="45">
        <v>0.41399999999999998</v>
      </c>
      <c r="AA15" s="115">
        <f>SUM(AA3:AA14)</f>
        <v>66</v>
      </c>
      <c r="AB15" s="114" t="s">
        <v>84</v>
      </c>
      <c r="AC15" s="114" t="s">
        <v>84</v>
      </c>
      <c r="AD15" s="114" t="s">
        <v>84</v>
      </c>
      <c r="AE15" s="114" t="s">
        <v>84</v>
      </c>
      <c r="AF15" s="23"/>
      <c r="AG15" s="114" t="s">
        <v>91</v>
      </c>
      <c r="AH15" s="114" t="s">
        <v>85</v>
      </c>
      <c r="AI15" s="114" t="s">
        <v>85</v>
      </c>
      <c r="AJ15" s="114" t="s">
        <v>85</v>
      </c>
      <c r="AK15" s="23"/>
      <c r="AL15" s="18">
        <v>0</v>
      </c>
      <c r="AM15" s="18">
        <v>0</v>
      </c>
      <c r="AN15" s="18">
        <v>2</v>
      </c>
      <c r="AO15" s="18">
        <v>0</v>
      </c>
      <c r="AP15" s="18">
        <v>0</v>
      </c>
      <c r="AQ15" s="18">
        <v>0</v>
      </c>
      <c r="AR15" s="51"/>
    </row>
    <row r="16" spans="1:44" s="113" customFormat="1" ht="15" customHeight="1" x14ac:dyDescent="0.25">
      <c r="A16" s="9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16"/>
      <c r="O16" s="23"/>
      <c r="P16" s="22"/>
      <c r="Q16" s="20"/>
      <c r="R16" s="117"/>
      <c r="S16" s="118"/>
      <c r="T16" s="23"/>
      <c r="U16" s="17"/>
      <c r="V16" s="14"/>
      <c r="W16" s="14"/>
      <c r="X16" s="14"/>
      <c r="Y16" s="14"/>
      <c r="Z16" s="15"/>
      <c r="AA16" s="23"/>
      <c r="AB16" s="119"/>
      <c r="AC16" s="120"/>
      <c r="AD16" s="117"/>
      <c r="AE16" s="118"/>
      <c r="AF16" s="23"/>
      <c r="AG16" s="121">
        <v>0</v>
      </c>
      <c r="AH16" s="122">
        <v>0</v>
      </c>
      <c r="AI16" s="122">
        <v>0</v>
      </c>
      <c r="AJ16" s="123">
        <v>0</v>
      </c>
      <c r="AK16" s="23"/>
      <c r="AL16" s="17"/>
      <c r="AM16" s="14"/>
      <c r="AN16" s="14"/>
      <c r="AO16" s="14"/>
      <c r="AP16" s="14"/>
      <c r="AQ16" s="15"/>
      <c r="AR16" s="51"/>
    </row>
    <row r="17" spans="1:45" ht="15" customHeight="1" x14ac:dyDescent="0.25">
      <c r="A17" s="111"/>
      <c r="B17" s="25" t="s">
        <v>2</v>
      </c>
      <c r="C17" s="29"/>
      <c r="D17" s="46">
        <v>350.66666666666669</v>
      </c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7"/>
      <c r="P17" s="23"/>
      <c r="Q17" s="23"/>
      <c r="R17" s="23"/>
      <c r="S17" s="23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23"/>
      <c r="AG17" s="47"/>
      <c r="AH17" s="47"/>
      <c r="AI17" s="47"/>
      <c r="AJ17" s="47"/>
      <c r="AK17" s="23"/>
      <c r="AL17" s="47"/>
      <c r="AM17" s="47"/>
      <c r="AN17" s="47"/>
      <c r="AO17" s="47"/>
      <c r="AP17" s="47"/>
      <c r="AQ17" s="47"/>
      <c r="AR17" s="51"/>
    </row>
    <row r="18" spans="1:45" s="113" customFormat="1" ht="15" customHeight="1" x14ac:dyDescent="0.25">
      <c r="A18" s="111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27"/>
      <c r="P18" s="27"/>
      <c r="Q18" s="27"/>
      <c r="R18" s="27"/>
      <c r="S18" s="27"/>
      <c r="T18" s="27"/>
      <c r="U18" s="47"/>
      <c r="V18" s="50"/>
      <c r="W18" s="47"/>
      <c r="X18" s="47"/>
      <c r="Y18" s="47"/>
      <c r="Z18" s="47"/>
      <c r="AA18" s="47"/>
      <c r="AB18" s="47"/>
      <c r="AC18" s="47"/>
      <c r="AD18" s="47"/>
      <c r="AE18" s="47"/>
      <c r="AF18" s="23"/>
      <c r="AG18" s="47"/>
      <c r="AH18" s="47"/>
      <c r="AI18" s="47"/>
      <c r="AJ18" s="47"/>
      <c r="AK18" s="23"/>
      <c r="AL18" s="47"/>
      <c r="AM18" s="47"/>
      <c r="AN18" s="47"/>
      <c r="AO18" s="47"/>
      <c r="AP18" s="47"/>
      <c r="AQ18" s="47"/>
      <c r="AR18" s="51"/>
    </row>
    <row r="19" spans="1:45" ht="15" customHeight="1" x14ac:dyDescent="0.25">
      <c r="A19" s="111"/>
      <c r="B19" s="22" t="s">
        <v>24</v>
      </c>
      <c r="C19" s="52"/>
      <c r="D19" s="52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7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53" t="s">
        <v>29</v>
      </c>
      <c r="Q19" s="12"/>
      <c r="R19" s="12"/>
      <c r="S19" s="12"/>
      <c r="T19" s="54"/>
      <c r="U19" s="54"/>
      <c r="V19" s="54"/>
      <c r="W19" s="54"/>
      <c r="X19" s="54"/>
      <c r="Y19" s="12"/>
      <c r="Z19" s="12"/>
      <c r="AA19" s="12"/>
      <c r="AB19" s="54"/>
      <c r="AC19" s="54"/>
      <c r="AD19" s="12"/>
      <c r="AE19" s="55"/>
      <c r="AF19" s="23"/>
      <c r="AG19" s="53" t="s">
        <v>86</v>
      </c>
      <c r="AH19" s="12"/>
      <c r="AI19" s="54"/>
      <c r="AJ19" s="55"/>
      <c r="AK19" s="23"/>
      <c r="AL19" s="10" t="s">
        <v>87</v>
      </c>
      <c r="AM19" s="12"/>
      <c r="AN19" s="12"/>
      <c r="AO19" s="12"/>
      <c r="AP19" s="12"/>
      <c r="AQ19" s="55"/>
      <c r="AR19" s="51"/>
    </row>
    <row r="20" spans="1:45" ht="15" customHeight="1" x14ac:dyDescent="0.25">
      <c r="A20" s="111"/>
      <c r="B20" s="53" t="s">
        <v>12</v>
      </c>
      <c r="C20" s="12"/>
      <c r="D20" s="55"/>
      <c r="E20" s="24">
        <v>144</v>
      </c>
      <c r="F20" s="24">
        <v>4</v>
      </c>
      <c r="G20" s="24">
        <v>74</v>
      </c>
      <c r="H20" s="24">
        <v>74</v>
      </c>
      <c r="I20" s="24">
        <v>440</v>
      </c>
      <c r="J20" s="47"/>
      <c r="K20" s="56">
        <v>0.54166666666666663</v>
      </c>
      <c r="L20" s="56">
        <v>0.51388888888888884</v>
      </c>
      <c r="M20" s="56">
        <v>3.0555555555555554</v>
      </c>
      <c r="N20" s="42">
        <v>0.46600000000000003</v>
      </c>
      <c r="O20" s="23"/>
      <c r="P20" s="57" t="s">
        <v>9</v>
      </c>
      <c r="Q20" s="58"/>
      <c r="R20" s="59" t="s">
        <v>43</v>
      </c>
      <c r="S20" s="59"/>
      <c r="T20" s="59"/>
      <c r="U20" s="59"/>
      <c r="V20" s="59"/>
      <c r="W20" s="59"/>
      <c r="X20" s="143" t="s">
        <v>11</v>
      </c>
      <c r="Y20" s="143"/>
      <c r="Z20" s="59"/>
      <c r="AA20" s="140" t="s">
        <v>47</v>
      </c>
      <c r="AB20" s="60"/>
      <c r="AC20" s="60"/>
      <c r="AD20" s="60"/>
      <c r="AE20" s="124"/>
      <c r="AF20" s="23"/>
      <c r="AG20" s="64"/>
      <c r="AH20" s="125"/>
      <c r="AI20" s="59"/>
      <c r="AJ20" s="124"/>
      <c r="AK20" s="23"/>
      <c r="AL20" s="57"/>
      <c r="AM20" s="60"/>
      <c r="AN20" s="59"/>
      <c r="AO20" s="59"/>
      <c r="AP20" s="59"/>
      <c r="AQ20" s="124"/>
      <c r="AR20" s="51"/>
    </row>
    <row r="21" spans="1:45" ht="15" customHeight="1" x14ac:dyDescent="0.25">
      <c r="A21" s="111"/>
      <c r="B21" s="61" t="s">
        <v>14</v>
      </c>
      <c r="C21" s="62"/>
      <c r="D21" s="63"/>
      <c r="E21" s="24">
        <v>2</v>
      </c>
      <c r="F21" s="24">
        <v>0</v>
      </c>
      <c r="G21" s="24">
        <v>0</v>
      </c>
      <c r="H21" s="24">
        <v>1</v>
      </c>
      <c r="I21" s="24">
        <v>1</v>
      </c>
      <c r="J21" s="47"/>
      <c r="K21" s="56">
        <v>0</v>
      </c>
      <c r="L21" s="56">
        <v>0.5</v>
      </c>
      <c r="M21" s="56">
        <v>0.5</v>
      </c>
      <c r="N21" s="42">
        <v>0.14299999999999999</v>
      </c>
      <c r="O21" s="23"/>
      <c r="P21" s="64" t="s">
        <v>88</v>
      </c>
      <c r="Q21" s="65"/>
      <c r="R21" s="66" t="s">
        <v>44</v>
      </c>
      <c r="S21" s="66"/>
      <c r="T21" s="66"/>
      <c r="U21" s="66"/>
      <c r="V21" s="66"/>
      <c r="W21" s="66"/>
      <c r="X21" s="127" t="s">
        <v>41</v>
      </c>
      <c r="Y21" s="127"/>
      <c r="Z21" s="66"/>
      <c r="AA21" s="141" t="s">
        <v>46</v>
      </c>
      <c r="AB21" s="67"/>
      <c r="AC21" s="67"/>
      <c r="AD21" s="67"/>
      <c r="AE21" s="126"/>
      <c r="AF21" s="23"/>
      <c r="AG21" s="64"/>
      <c r="AH21" s="127"/>
      <c r="AI21" s="66"/>
      <c r="AJ21" s="126"/>
      <c r="AK21" s="23"/>
      <c r="AL21" s="64"/>
      <c r="AM21" s="67"/>
      <c r="AN21" s="66"/>
      <c r="AO21" s="66"/>
      <c r="AP21" s="66"/>
      <c r="AQ21" s="126"/>
      <c r="AR21" s="51"/>
    </row>
    <row r="22" spans="1:45" ht="15" customHeight="1" x14ac:dyDescent="0.25">
      <c r="A22" s="111"/>
      <c r="B22" s="68" t="s">
        <v>15</v>
      </c>
      <c r="C22" s="69"/>
      <c r="D22" s="70"/>
      <c r="E22" s="41">
        <v>18</v>
      </c>
      <c r="F22" s="41">
        <v>1</v>
      </c>
      <c r="G22" s="41">
        <v>9</v>
      </c>
      <c r="H22" s="41">
        <v>10</v>
      </c>
      <c r="I22" s="41">
        <v>52</v>
      </c>
      <c r="J22" s="47"/>
      <c r="K22" s="71">
        <v>0.55555555555555558</v>
      </c>
      <c r="L22" s="71">
        <v>0.55555555555555558</v>
      </c>
      <c r="M22" s="71">
        <v>2.8888888888888888</v>
      </c>
      <c r="N22" s="72">
        <v>0.41379310344827586</v>
      </c>
      <c r="O22" s="23"/>
      <c r="P22" s="64" t="s">
        <v>89</v>
      </c>
      <c r="Q22" s="65"/>
      <c r="R22" s="66" t="s">
        <v>45</v>
      </c>
      <c r="S22" s="66"/>
      <c r="T22" s="66"/>
      <c r="U22" s="66"/>
      <c r="V22" s="66"/>
      <c r="W22" s="66"/>
      <c r="X22" s="127" t="s">
        <v>42</v>
      </c>
      <c r="Y22" s="127"/>
      <c r="Z22" s="66"/>
      <c r="AA22" s="141" t="s">
        <v>48</v>
      </c>
      <c r="AB22" s="67"/>
      <c r="AC22" s="67"/>
      <c r="AD22" s="67"/>
      <c r="AE22" s="126"/>
      <c r="AF22" s="23"/>
      <c r="AG22" s="128"/>
      <c r="AH22" s="127"/>
      <c r="AI22" s="66"/>
      <c r="AJ22" s="126"/>
      <c r="AK22" s="23"/>
      <c r="AL22" s="64"/>
      <c r="AM22" s="67"/>
      <c r="AN22" s="66"/>
      <c r="AO22" s="66"/>
      <c r="AP22" s="66"/>
      <c r="AQ22" s="126"/>
      <c r="AR22" s="51"/>
    </row>
    <row r="23" spans="1:45" ht="15" customHeight="1" x14ac:dyDescent="0.25">
      <c r="A23" s="111"/>
      <c r="B23" s="73" t="s">
        <v>25</v>
      </c>
      <c r="C23" s="74"/>
      <c r="D23" s="75"/>
      <c r="E23" s="18">
        <v>164</v>
      </c>
      <c r="F23" s="18">
        <v>5</v>
      </c>
      <c r="G23" s="18">
        <v>83</v>
      </c>
      <c r="H23" s="18">
        <v>85</v>
      </c>
      <c r="I23" s="18">
        <v>493</v>
      </c>
      <c r="J23" s="47"/>
      <c r="K23" s="76">
        <v>0.53658536585365857</v>
      </c>
      <c r="L23" s="76">
        <v>0.51829268292682928</v>
      </c>
      <c r="M23" s="76">
        <v>3.0060975609756095</v>
      </c>
      <c r="N23" s="45">
        <v>0.57281642801233945</v>
      </c>
      <c r="O23" s="23"/>
      <c r="P23" s="77" t="s">
        <v>10</v>
      </c>
      <c r="Q23" s="78"/>
      <c r="R23" s="79" t="s">
        <v>45</v>
      </c>
      <c r="S23" s="79"/>
      <c r="T23" s="79"/>
      <c r="U23" s="79"/>
      <c r="V23" s="79"/>
      <c r="W23" s="79"/>
      <c r="X23" s="131" t="s">
        <v>42</v>
      </c>
      <c r="Y23" s="131"/>
      <c r="Z23" s="79"/>
      <c r="AA23" s="142" t="s">
        <v>48</v>
      </c>
      <c r="AB23" s="80"/>
      <c r="AC23" s="80"/>
      <c r="AD23" s="80"/>
      <c r="AE23" s="129"/>
      <c r="AF23" s="23"/>
      <c r="AG23" s="130"/>
      <c r="AH23" s="131"/>
      <c r="AI23" s="132"/>
      <c r="AJ23" s="129"/>
      <c r="AK23" s="23"/>
      <c r="AL23" s="77"/>
      <c r="AM23" s="80"/>
      <c r="AN23" s="79"/>
      <c r="AO23" s="79"/>
      <c r="AP23" s="79"/>
      <c r="AQ23" s="129"/>
      <c r="AR23" s="51"/>
    </row>
    <row r="24" spans="1:45" ht="15" customHeight="1" x14ac:dyDescent="0.25">
      <c r="A24" s="111"/>
      <c r="B24" s="49"/>
      <c r="C24" s="49"/>
      <c r="D24" s="49"/>
      <c r="E24" s="49"/>
      <c r="F24" s="49"/>
      <c r="G24" s="49"/>
      <c r="H24" s="49"/>
      <c r="I24" s="49"/>
      <c r="J24" s="47"/>
      <c r="K24" s="49"/>
      <c r="L24" s="49"/>
      <c r="M24" s="49"/>
      <c r="N24" s="48"/>
      <c r="O24" s="23"/>
      <c r="P24" s="47"/>
      <c r="Q24" s="50"/>
      <c r="R24" s="47"/>
      <c r="S24" s="47"/>
      <c r="T24" s="23"/>
      <c r="U24" s="23"/>
      <c r="V24" s="50"/>
      <c r="W24" s="47"/>
      <c r="X24" s="47"/>
      <c r="Y24" s="23"/>
      <c r="Z24" s="23"/>
      <c r="AA24" s="23"/>
      <c r="AB24" s="23"/>
      <c r="AC24" s="23"/>
      <c r="AD24" s="23"/>
      <c r="AE24" s="23"/>
      <c r="AF24" s="23"/>
      <c r="AG24" s="23"/>
      <c r="AH24" s="81"/>
      <c r="AI24" s="47"/>
      <c r="AJ24" s="47"/>
      <c r="AK24" s="23"/>
      <c r="AL24" s="47"/>
      <c r="AM24" s="47"/>
      <c r="AN24" s="47"/>
      <c r="AO24" s="47"/>
      <c r="AP24" s="47"/>
      <c r="AQ24" s="47"/>
      <c r="AR24" s="51"/>
    </row>
    <row r="25" spans="1:45" ht="15" customHeight="1" x14ac:dyDescent="0.2">
      <c r="A25" s="111"/>
      <c r="B25" s="47" t="s">
        <v>49</v>
      </c>
      <c r="C25" s="47"/>
      <c r="D25" s="47" t="s">
        <v>50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23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</row>
    <row r="26" spans="1:45" ht="15" customHeight="1" x14ac:dyDescent="0.2">
      <c r="A26" s="111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23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</row>
    <row r="27" spans="1:45" ht="15" customHeight="1" x14ac:dyDescent="0.2">
      <c r="A27" s="111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23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</row>
    <row r="28" spans="1:45" s="8" customFormat="1" ht="15" customHeight="1" x14ac:dyDescent="0.2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3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spans="1:45" s="8" customFormat="1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3"/>
      <c r="P29" s="47"/>
      <c r="Q29" s="50"/>
      <c r="R29" s="47"/>
      <c r="S29" s="47"/>
      <c r="T29" s="23"/>
      <c r="U29" s="23"/>
      <c r="V29" s="81"/>
      <c r="W29" s="47"/>
      <c r="X29" s="47"/>
      <c r="Y29" s="47"/>
      <c r="Z29" s="47"/>
      <c r="AA29" s="47"/>
      <c r="AB29" s="47"/>
      <c r="AC29" s="47"/>
      <c r="AD29" s="47"/>
      <c r="AE29" s="47"/>
      <c r="AF29" s="51"/>
      <c r="AG29" s="1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51"/>
    </row>
    <row r="30" spans="1:45" s="8" customFormat="1" ht="15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47"/>
      <c r="K30" s="50"/>
      <c r="L30" s="50"/>
      <c r="M30" s="50"/>
      <c r="N30" s="48"/>
      <c r="O30" s="23"/>
      <c r="P30" s="47"/>
      <c r="Q30" s="50"/>
      <c r="R30" s="47"/>
      <c r="S30" s="47"/>
      <c r="T30" s="23"/>
      <c r="U30" s="23"/>
      <c r="V30" s="81"/>
      <c r="W30" s="47"/>
      <c r="X30" s="47"/>
      <c r="Y30" s="47"/>
      <c r="Z30" s="47"/>
      <c r="AA30" s="47"/>
      <c r="AB30" s="47"/>
      <c r="AC30" s="47"/>
      <c r="AD30" s="47"/>
      <c r="AE30" s="47"/>
      <c r="AF30" s="51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51"/>
    </row>
    <row r="31" spans="1:45" s="8" customFormat="1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47"/>
      <c r="K31" s="50"/>
      <c r="L31" s="50"/>
      <c r="M31" s="50"/>
      <c r="N31" s="48"/>
      <c r="O31" s="23"/>
      <c r="P31" s="47"/>
      <c r="Q31" s="50"/>
      <c r="R31" s="47"/>
      <c r="S31" s="47"/>
      <c r="T31" s="23"/>
      <c r="U31" s="23"/>
      <c r="V31" s="81"/>
      <c r="W31" s="47"/>
      <c r="X31" s="47"/>
      <c r="Y31" s="47"/>
      <c r="Z31" s="47"/>
      <c r="AA31" s="47"/>
      <c r="AB31" s="47"/>
      <c r="AC31" s="47"/>
      <c r="AD31" s="47"/>
      <c r="AE31" s="47"/>
      <c r="AF31" s="51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51"/>
    </row>
    <row r="32" spans="1:45" s="8" customFormat="1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47"/>
      <c r="K32" s="50"/>
      <c r="L32" s="50"/>
      <c r="M32" s="50"/>
      <c r="N32" s="48"/>
      <c r="O32" s="23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51"/>
    </row>
    <row r="33" spans="1:44" s="8" customFormat="1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47"/>
      <c r="K33" s="50"/>
      <c r="L33" s="50"/>
      <c r="M33" s="50"/>
      <c r="N33" s="48"/>
      <c r="O33" s="23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51"/>
    </row>
    <row r="34" spans="1:44" s="8" customFormat="1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47"/>
      <c r="K34" s="50"/>
      <c r="L34" s="50"/>
      <c r="M34" s="50"/>
      <c r="N34" s="48"/>
      <c r="O34" s="23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51"/>
    </row>
    <row r="35" spans="1:44" s="8" customFormat="1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51"/>
    </row>
    <row r="36" spans="1:44" s="8" customFormat="1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51"/>
    </row>
    <row r="37" spans="1:44" s="8" customFormat="1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23"/>
      <c r="AH37" s="81"/>
      <c r="AI37" s="47"/>
      <c r="AJ37" s="47"/>
      <c r="AK37" s="47"/>
      <c r="AL37" s="47"/>
      <c r="AM37" s="47"/>
      <c r="AN37" s="47"/>
      <c r="AO37" s="47"/>
      <c r="AP37" s="47"/>
      <c r="AQ37" s="47"/>
      <c r="AR37" s="51"/>
    </row>
    <row r="38" spans="1:44" s="8" customFormat="1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23"/>
      <c r="AH38" s="81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4" s="8" customFormat="1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23"/>
      <c r="AH39" s="81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4" s="8" customFormat="1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23"/>
      <c r="AH40" s="81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4" s="8" customFormat="1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3"/>
      <c r="AH41" s="81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4" s="8" customFormat="1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3"/>
      <c r="AH42" s="81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4" s="8" customFormat="1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3"/>
      <c r="AH43" s="81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4" s="8" customFormat="1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3"/>
      <c r="AH44" s="81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4" s="8" customFormat="1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3"/>
      <c r="AH45" s="81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4" s="8" customFormat="1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3"/>
      <c r="AH46" s="81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4" s="8" customFormat="1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3"/>
      <c r="AH47" s="81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4" s="8" customFormat="1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3"/>
      <c r="AH48" s="81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81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81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81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81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81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81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81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81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81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81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81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81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81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81"/>
      <c r="AI62" s="47"/>
      <c r="AJ62" s="47"/>
      <c r="AK62" s="47"/>
      <c r="AL62" s="47"/>
      <c r="AM62" s="47"/>
      <c r="AN62" s="47"/>
      <c r="AO62" s="47"/>
      <c r="AP62" s="47"/>
      <c r="AQ62" s="47"/>
    </row>
    <row r="63" spans="1:44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81"/>
      <c r="AI63" s="47"/>
      <c r="AJ63" s="47"/>
      <c r="AK63" s="47"/>
      <c r="AL63" s="47"/>
      <c r="AM63" s="47"/>
      <c r="AN63" s="47"/>
      <c r="AO63" s="47"/>
      <c r="AP63" s="47"/>
      <c r="AQ63" s="47"/>
    </row>
    <row r="64" spans="1:44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81"/>
      <c r="AI64" s="47"/>
      <c r="AJ64" s="47"/>
      <c r="AK64" s="47"/>
      <c r="AL64" s="47"/>
      <c r="AM64" s="47"/>
      <c r="AN64" s="47"/>
      <c r="AO64" s="47"/>
      <c r="AP64" s="47"/>
      <c r="AQ64" s="47"/>
    </row>
    <row r="65" spans="1:44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81"/>
      <c r="AI65" s="47"/>
      <c r="AJ65" s="47"/>
      <c r="AK65" s="47"/>
      <c r="AL65" s="47"/>
      <c r="AM65" s="47"/>
      <c r="AN65" s="47"/>
      <c r="AO65" s="47"/>
      <c r="AP65" s="47"/>
      <c r="AQ65" s="47"/>
      <c r="AR65" s="90"/>
    </row>
    <row r="66" spans="1:44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81"/>
      <c r="AI66" s="47"/>
      <c r="AJ66" s="47"/>
      <c r="AK66" s="47"/>
      <c r="AL66" s="47"/>
      <c r="AM66" s="47"/>
      <c r="AN66" s="47"/>
      <c r="AO66" s="47"/>
      <c r="AP66" s="47"/>
      <c r="AQ66" s="47"/>
      <c r="AR66" s="90"/>
    </row>
    <row r="67" spans="1:44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81"/>
      <c r="AI67" s="47"/>
      <c r="AJ67" s="47"/>
      <c r="AK67" s="47"/>
      <c r="AL67" s="47"/>
      <c r="AM67" s="47"/>
      <c r="AN67" s="47"/>
      <c r="AO67" s="47"/>
      <c r="AP67" s="47"/>
      <c r="AQ67" s="47"/>
      <c r="AR67" s="90"/>
    </row>
    <row r="68" spans="1:44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81"/>
      <c r="AI68" s="47"/>
      <c r="AJ68" s="47"/>
      <c r="AK68" s="47"/>
      <c r="AL68" s="47"/>
      <c r="AM68" s="47"/>
      <c r="AN68" s="47"/>
      <c r="AO68" s="47"/>
      <c r="AP68" s="47"/>
      <c r="AQ68" s="47"/>
      <c r="AR68" s="90"/>
    </row>
    <row r="69" spans="1:44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81"/>
      <c r="AI69" s="47"/>
      <c r="AJ69" s="47"/>
      <c r="AK69" s="47"/>
      <c r="AL69" s="47"/>
      <c r="AM69" s="47"/>
      <c r="AN69" s="47"/>
      <c r="AO69" s="47"/>
      <c r="AP69" s="47"/>
      <c r="AQ69" s="47"/>
      <c r="AR69" s="90"/>
    </row>
    <row r="70" spans="1:44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81"/>
      <c r="AI70" s="47"/>
      <c r="AJ70" s="47"/>
      <c r="AK70" s="47"/>
      <c r="AL70" s="47"/>
      <c r="AM70" s="47"/>
      <c r="AN70" s="47"/>
      <c r="AO70" s="47"/>
      <c r="AP70" s="47"/>
      <c r="AQ70" s="47"/>
      <c r="AR70" s="90"/>
    </row>
    <row r="71" spans="1:44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81"/>
      <c r="AI71" s="47"/>
      <c r="AJ71" s="47"/>
      <c r="AK71" s="47"/>
      <c r="AL71" s="47"/>
      <c r="AM71" s="47"/>
      <c r="AN71" s="47"/>
      <c r="AO71" s="47"/>
      <c r="AP71" s="47"/>
      <c r="AQ71" s="47"/>
      <c r="AR71" s="90"/>
    </row>
    <row r="72" spans="1:44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81"/>
      <c r="AI72" s="47"/>
      <c r="AJ72" s="47"/>
      <c r="AK72" s="47"/>
      <c r="AL72" s="47"/>
      <c r="AM72" s="47"/>
      <c r="AN72" s="47"/>
      <c r="AO72" s="47"/>
      <c r="AP72" s="47"/>
      <c r="AQ72" s="47"/>
      <c r="AR72" s="90"/>
    </row>
    <row r="73" spans="1:44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81"/>
      <c r="AI73" s="47"/>
      <c r="AJ73" s="47"/>
      <c r="AK73" s="47"/>
      <c r="AL73" s="47"/>
      <c r="AM73" s="47"/>
      <c r="AN73" s="47"/>
      <c r="AO73" s="47"/>
      <c r="AP73" s="47"/>
      <c r="AQ73" s="47"/>
      <c r="AR73" s="90"/>
    </row>
    <row r="74" spans="1:44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81"/>
      <c r="AI74" s="47"/>
      <c r="AJ74" s="47"/>
      <c r="AK74" s="47"/>
      <c r="AL74" s="47"/>
      <c r="AM74" s="47"/>
      <c r="AN74" s="47"/>
      <c r="AO74" s="47"/>
      <c r="AP74" s="47"/>
      <c r="AQ74" s="47"/>
      <c r="AR74" s="90"/>
    </row>
    <row r="75" spans="1:44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81"/>
      <c r="AI75" s="47"/>
      <c r="AJ75" s="47"/>
      <c r="AK75" s="47"/>
      <c r="AL75" s="47"/>
      <c r="AM75" s="47"/>
      <c r="AN75" s="47"/>
      <c r="AO75" s="47"/>
      <c r="AP75" s="47"/>
      <c r="AQ75" s="47"/>
      <c r="AR75" s="90"/>
    </row>
    <row r="76" spans="1:44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81"/>
      <c r="AI76" s="47"/>
      <c r="AJ76" s="47"/>
      <c r="AK76" s="47"/>
      <c r="AL76" s="47"/>
      <c r="AM76" s="47"/>
      <c r="AN76" s="47"/>
      <c r="AO76" s="47"/>
      <c r="AP76" s="47"/>
      <c r="AQ76" s="47"/>
      <c r="AR76" s="90"/>
    </row>
    <row r="77" spans="1:44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81"/>
      <c r="AI77" s="47"/>
      <c r="AJ77" s="47"/>
      <c r="AK77" s="47"/>
      <c r="AL77" s="47"/>
      <c r="AM77" s="47"/>
      <c r="AN77" s="47"/>
      <c r="AO77" s="47"/>
      <c r="AP77" s="47"/>
      <c r="AQ77" s="47"/>
      <c r="AR77" s="90"/>
    </row>
    <row r="78" spans="1:44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81"/>
      <c r="AI78" s="47"/>
      <c r="AJ78" s="47"/>
      <c r="AK78" s="47"/>
      <c r="AL78" s="47"/>
      <c r="AM78" s="47"/>
      <c r="AN78" s="47"/>
      <c r="AO78" s="47"/>
      <c r="AP78" s="47"/>
      <c r="AQ78" s="47"/>
      <c r="AR78" s="90"/>
    </row>
    <row r="79" spans="1:44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81"/>
      <c r="AI79" s="47"/>
      <c r="AJ79" s="47"/>
      <c r="AK79" s="47"/>
      <c r="AL79" s="47"/>
      <c r="AM79" s="47"/>
      <c r="AN79" s="47"/>
      <c r="AO79" s="47"/>
      <c r="AP79" s="47"/>
      <c r="AQ79" s="47"/>
      <c r="AR79" s="90"/>
    </row>
    <row r="80" spans="1:44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81"/>
      <c r="AI80" s="47"/>
      <c r="AJ80" s="47"/>
      <c r="AK80" s="47"/>
      <c r="AL80" s="47"/>
      <c r="AM80" s="47"/>
      <c r="AN80" s="47"/>
      <c r="AO80" s="47"/>
      <c r="AP80" s="47"/>
      <c r="AQ80" s="47"/>
      <c r="AR80" s="90"/>
    </row>
    <row r="81" spans="1:44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81"/>
      <c r="AI81" s="47"/>
      <c r="AJ81" s="47"/>
      <c r="AK81" s="47"/>
      <c r="AL81" s="47"/>
      <c r="AM81" s="47"/>
      <c r="AN81" s="47"/>
      <c r="AO81" s="47"/>
      <c r="AP81" s="47"/>
      <c r="AQ81" s="47"/>
      <c r="AR81" s="90"/>
    </row>
    <row r="82" spans="1:44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81"/>
      <c r="AI82" s="47"/>
      <c r="AJ82" s="47"/>
      <c r="AK82" s="47"/>
      <c r="AL82" s="47"/>
      <c r="AM82" s="47"/>
      <c r="AN82" s="47"/>
      <c r="AO82" s="47"/>
      <c r="AP82" s="47"/>
      <c r="AQ82" s="47"/>
      <c r="AR82" s="90"/>
    </row>
    <row r="83" spans="1:44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81"/>
      <c r="AI83" s="47"/>
      <c r="AJ83" s="47"/>
      <c r="AK83" s="47"/>
      <c r="AL83" s="47"/>
      <c r="AM83" s="47"/>
      <c r="AN83" s="47"/>
      <c r="AO83" s="47"/>
      <c r="AP83" s="47"/>
      <c r="AQ83" s="47"/>
      <c r="AR83" s="90"/>
    </row>
    <row r="84" spans="1:44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3"/>
      <c r="P84" s="23"/>
      <c r="Q84" s="23"/>
      <c r="R84" s="23"/>
      <c r="S84" s="23"/>
      <c r="T84" s="23"/>
      <c r="U84" s="47"/>
      <c r="V84" s="50"/>
      <c r="W84" s="47"/>
      <c r="X84" s="47"/>
      <c r="Y84" s="23"/>
      <c r="Z84" s="23"/>
      <c r="AA84" s="23"/>
      <c r="AB84" s="23"/>
      <c r="AC84" s="23"/>
      <c r="AD84" s="23"/>
      <c r="AE84" s="23"/>
      <c r="AF84" s="23"/>
      <c r="AG84" s="23"/>
      <c r="AH84" s="81"/>
      <c r="AI84" s="47"/>
      <c r="AJ84" s="47"/>
      <c r="AK84" s="23"/>
      <c r="AL84" s="23"/>
      <c r="AM84" s="23"/>
      <c r="AN84" s="23"/>
      <c r="AO84" s="23"/>
      <c r="AP84" s="23"/>
      <c r="AQ84" s="23"/>
      <c r="AR84" s="90"/>
    </row>
    <row r="85" spans="1:44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3"/>
      <c r="P85" s="23"/>
      <c r="Q85" s="23"/>
      <c r="R85" s="23"/>
      <c r="S85" s="23"/>
      <c r="T85" s="23"/>
      <c r="U85" s="47"/>
      <c r="V85" s="50"/>
      <c r="W85" s="47"/>
      <c r="X85" s="47"/>
      <c r="Y85" s="23"/>
      <c r="Z85" s="23"/>
      <c r="AA85" s="23"/>
      <c r="AB85" s="23"/>
      <c r="AC85" s="23"/>
      <c r="AD85" s="23"/>
      <c r="AE85" s="23"/>
      <c r="AF85" s="23"/>
      <c r="AG85" s="23"/>
      <c r="AH85" s="81"/>
      <c r="AI85" s="47"/>
      <c r="AJ85" s="47"/>
      <c r="AK85" s="23"/>
      <c r="AL85" s="23"/>
      <c r="AM85" s="23"/>
      <c r="AN85" s="23"/>
      <c r="AO85" s="23"/>
      <c r="AP85" s="23"/>
      <c r="AQ85" s="23"/>
      <c r="AR85" s="90"/>
    </row>
    <row r="86" spans="1:44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3"/>
      <c r="P86" s="23"/>
      <c r="Q86" s="23"/>
      <c r="R86" s="23"/>
      <c r="S86" s="23"/>
      <c r="T86" s="23"/>
      <c r="U86" s="47"/>
      <c r="V86" s="50"/>
      <c r="W86" s="47"/>
      <c r="X86" s="47"/>
      <c r="Y86" s="23"/>
      <c r="Z86" s="23"/>
      <c r="AA86" s="23"/>
      <c r="AB86" s="23"/>
      <c r="AC86" s="23"/>
      <c r="AD86" s="23"/>
      <c r="AE86" s="23"/>
      <c r="AF86" s="23"/>
      <c r="AG86" s="23"/>
      <c r="AH86" s="81"/>
      <c r="AI86" s="47"/>
      <c r="AJ86" s="47"/>
      <c r="AK86" s="23"/>
      <c r="AL86" s="23"/>
      <c r="AM86" s="23"/>
      <c r="AN86" s="23"/>
      <c r="AO86" s="23"/>
      <c r="AP86" s="23"/>
      <c r="AQ86" s="23"/>
      <c r="AR86" s="90"/>
    </row>
    <row r="87" spans="1:44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3"/>
      <c r="P87" s="23"/>
      <c r="Q87" s="23"/>
      <c r="R87" s="23"/>
      <c r="S87" s="23"/>
      <c r="T87" s="23"/>
      <c r="U87" s="47"/>
      <c r="V87" s="50"/>
      <c r="W87" s="47"/>
      <c r="X87" s="47"/>
      <c r="Y87" s="23"/>
      <c r="Z87" s="23"/>
      <c r="AA87" s="23"/>
      <c r="AB87" s="23"/>
      <c r="AC87" s="23"/>
      <c r="AD87" s="23"/>
      <c r="AE87" s="23"/>
      <c r="AF87" s="23"/>
      <c r="AG87" s="23"/>
      <c r="AH87" s="81"/>
      <c r="AI87" s="47"/>
      <c r="AJ87" s="47"/>
      <c r="AK87" s="23"/>
      <c r="AL87" s="23"/>
      <c r="AM87" s="23"/>
      <c r="AN87" s="23"/>
      <c r="AO87" s="23"/>
      <c r="AP87" s="23"/>
      <c r="AQ87" s="23"/>
      <c r="AR87" s="90"/>
    </row>
    <row r="88" spans="1:44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3"/>
      <c r="P88" s="23"/>
      <c r="Q88" s="23"/>
      <c r="R88" s="23"/>
      <c r="S88" s="23"/>
      <c r="T88" s="23"/>
      <c r="U88" s="47"/>
      <c r="V88" s="50"/>
      <c r="W88" s="47"/>
      <c r="X88" s="47"/>
      <c r="Y88" s="23"/>
      <c r="Z88" s="23"/>
      <c r="AA88" s="23"/>
      <c r="AB88" s="23"/>
      <c r="AC88" s="23"/>
      <c r="AD88" s="23"/>
      <c r="AE88" s="23"/>
      <c r="AF88" s="23"/>
      <c r="AG88" s="23"/>
      <c r="AH88" s="81"/>
      <c r="AI88" s="47"/>
      <c r="AJ88" s="47"/>
      <c r="AK88" s="23"/>
      <c r="AL88" s="23"/>
      <c r="AM88" s="23"/>
      <c r="AN88" s="23"/>
      <c r="AO88" s="23"/>
      <c r="AP88" s="23"/>
      <c r="AQ88" s="23"/>
      <c r="AR88" s="90"/>
    </row>
    <row r="89" spans="1:44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3"/>
      <c r="P89" s="23"/>
      <c r="Q89" s="23"/>
      <c r="R89" s="23"/>
      <c r="S89" s="23"/>
      <c r="T89" s="23"/>
      <c r="U89" s="47"/>
      <c r="V89" s="50"/>
      <c r="W89" s="47"/>
      <c r="X89" s="47"/>
      <c r="Y89" s="23"/>
      <c r="Z89" s="23"/>
      <c r="AA89" s="23"/>
      <c r="AB89" s="23"/>
      <c r="AC89" s="23"/>
      <c r="AD89" s="23"/>
      <c r="AE89" s="23"/>
      <c r="AF89" s="23"/>
      <c r="AG89" s="23"/>
      <c r="AH89" s="81"/>
      <c r="AI89" s="47"/>
      <c r="AJ89" s="47"/>
      <c r="AK89" s="23"/>
      <c r="AL89" s="23"/>
      <c r="AM89" s="23"/>
      <c r="AN89" s="23"/>
      <c r="AO89" s="23"/>
      <c r="AP89" s="23"/>
      <c r="AQ89" s="23"/>
      <c r="AR89" s="90"/>
    </row>
    <row r="90" spans="1:44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3"/>
      <c r="P90" s="23"/>
      <c r="Q90" s="23"/>
      <c r="R90" s="23"/>
      <c r="S90" s="23"/>
      <c r="T90" s="23"/>
      <c r="U90" s="47"/>
      <c r="V90" s="50"/>
      <c r="W90" s="47"/>
      <c r="X90" s="47"/>
      <c r="Y90" s="23"/>
      <c r="Z90" s="23"/>
      <c r="AA90" s="23"/>
      <c r="AB90" s="23"/>
      <c r="AC90" s="23"/>
      <c r="AD90" s="23"/>
      <c r="AE90" s="23"/>
      <c r="AF90" s="23"/>
      <c r="AG90" s="23"/>
      <c r="AH90" s="81"/>
      <c r="AI90" s="47"/>
      <c r="AJ90" s="47"/>
      <c r="AK90" s="23"/>
      <c r="AL90" s="23"/>
      <c r="AM90" s="23"/>
      <c r="AN90" s="23"/>
      <c r="AO90" s="23"/>
      <c r="AP90" s="23"/>
      <c r="AQ90" s="23"/>
      <c r="AR90" s="90"/>
    </row>
    <row r="91" spans="1:44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3"/>
      <c r="P91" s="23"/>
      <c r="Q91" s="23"/>
      <c r="R91" s="23"/>
      <c r="S91" s="23"/>
      <c r="T91" s="23"/>
      <c r="U91" s="47"/>
      <c r="V91" s="50"/>
      <c r="W91" s="47"/>
      <c r="X91" s="47"/>
      <c r="Y91" s="23"/>
      <c r="Z91" s="23"/>
      <c r="AA91" s="23"/>
      <c r="AB91" s="23"/>
      <c r="AC91" s="23"/>
      <c r="AD91" s="23"/>
      <c r="AE91" s="23"/>
      <c r="AF91" s="23"/>
      <c r="AG91" s="23"/>
      <c r="AH91" s="81"/>
      <c r="AI91" s="47"/>
      <c r="AJ91" s="47"/>
      <c r="AK91" s="23"/>
      <c r="AL91" s="23"/>
      <c r="AM91" s="23"/>
      <c r="AN91" s="23"/>
      <c r="AO91" s="23"/>
      <c r="AP91" s="23"/>
      <c r="AQ91" s="23"/>
      <c r="AR91" s="90"/>
    </row>
    <row r="92" spans="1:44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3"/>
      <c r="P92" s="23"/>
      <c r="Q92" s="23"/>
      <c r="R92" s="23"/>
      <c r="S92" s="23"/>
      <c r="T92" s="23"/>
      <c r="U92" s="47"/>
      <c r="V92" s="50"/>
      <c r="W92" s="47"/>
      <c r="X92" s="47"/>
      <c r="Y92" s="23"/>
      <c r="Z92" s="23"/>
      <c r="AA92" s="23"/>
      <c r="AB92" s="23"/>
      <c r="AC92" s="23"/>
      <c r="AD92" s="23"/>
      <c r="AE92" s="23"/>
      <c r="AF92" s="23"/>
      <c r="AG92" s="23"/>
      <c r="AH92" s="81"/>
      <c r="AI92" s="47"/>
      <c r="AJ92" s="47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23"/>
      <c r="Q93" s="23"/>
      <c r="R93" s="23"/>
      <c r="S93" s="23"/>
      <c r="T93" s="23"/>
      <c r="U93" s="47"/>
      <c r="V93" s="50"/>
      <c r="W93" s="47"/>
      <c r="X93" s="47"/>
      <c r="Y93" s="23"/>
      <c r="Z93" s="23"/>
      <c r="AA93" s="23"/>
      <c r="AB93" s="23"/>
      <c r="AC93" s="23"/>
      <c r="AD93" s="23"/>
      <c r="AE93" s="23"/>
      <c r="AF93" s="23"/>
      <c r="AG93" s="23"/>
      <c r="AH93" s="81"/>
      <c r="AI93" s="47"/>
      <c r="AJ93" s="47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23"/>
      <c r="Q94" s="23"/>
      <c r="R94" s="23"/>
      <c r="S94" s="23"/>
      <c r="T94" s="23"/>
      <c r="U94" s="47"/>
      <c r="V94" s="50"/>
      <c r="W94" s="47"/>
      <c r="X94" s="47"/>
      <c r="Y94" s="23"/>
      <c r="Z94" s="23"/>
      <c r="AA94" s="23"/>
      <c r="AB94" s="23"/>
      <c r="AC94" s="23"/>
      <c r="AD94" s="23"/>
      <c r="AE94" s="23"/>
      <c r="AF94" s="23"/>
      <c r="AG94" s="23"/>
      <c r="AH94" s="81"/>
      <c r="AI94" s="47"/>
      <c r="AJ94" s="47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23"/>
      <c r="Q95" s="23"/>
      <c r="R95" s="23"/>
      <c r="S95" s="23"/>
      <c r="T95" s="23"/>
      <c r="U95" s="47"/>
      <c r="V95" s="50"/>
      <c r="W95" s="47"/>
      <c r="X95" s="47"/>
      <c r="Y95" s="23"/>
      <c r="Z95" s="23"/>
      <c r="AA95" s="23"/>
      <c r="AB95" s="23"/>
      <c r="AC95" s="23"/>
      <c r="AD95" s="23"/>
      <c r="AE95" s="23"/>
      <c r="AF95" s="23"/>
      <c r="AG95" s="23"/>
      <c r="AH95" s="81"/>
      <c r="AI95" s="47"/>
      <c r="AJ95" s="47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0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81"/>
      <c r="AI96" s="47"/>
      <c r="AJ96" s="47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0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81"/>
      <c r="AI97" s="47"/>
      <c r="AJ97" s="47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0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81"/>
      <c r="AI98" s="47"/>
      <c r="AJ98" s="47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0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81"/>
      <c r="AI99" s="47"/>
      <c r="AJ99" s="47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0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81"/>
      <c r="AI100" s="47"/>
      <c r="AJ100" s="47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0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81"/>
      <c r="AI101" s="47"/>
      <c r="AJ101" s="47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0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81"/>
      <c r="AI102" s="47"/>
      <c r="AJ102" s="47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0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81"/>
      <c r="AI103" s="47"/>
      <c r="AJ103" s="47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0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81"/>
      <c r="AI104" s="47"/>
      <c r="AJ104" s="47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0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81"/>
      <c r="AI105" s="47"/>
      <c r="AJ105" s="47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0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81"/>
      <c r="AI106" s="47"/>
      <c r="AJ106" s="47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0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81"/>
      <c r="AI107" s="47"/>
      <c r="AJ107" s="47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0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81"/>
      <c r="AI108" s="47"/>
      <c r="AJ108" s="47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0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81"/>
      <c r="AI109" s="47"/>
      <c r="AJ109" s="47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0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81"/>
      <c r="AI110" s="47"/>
      <c r="AJ110" s="47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0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81"/>
      <c r="AI111" s="47"/>
      <c r="AJ111" s="47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0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81"/>
      <c r="AI112" s="47"/>
      <c r="AJ112" s="47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0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81"/>
      <c r="AI113" s="47"/>
      <c r="AJ113" s="47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0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81"/>
      <c r="AI114" s="47"/>
      <c r="AJ114" s="47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0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81"/>
      <c r="AI115" s="47"/>
      <c r="AJ115" s="47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0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81"/>
      <c r="AI116" s="47"/>
      <c r="AJ116" s="47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0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81"/>
      <c r="AI117" s="47"/>
      <c r="AJ117" s="47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0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81"/>
      <c r="AI118" s="47"/>
      <c r="AJ118" s="47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0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81"/>
      <c r="AI119" s="47"/>
      <c r="AJ119" s="47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0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81"/>
      <c r="AI120" s="47"/>
      <c r="AJ120" s="47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0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81"/>
      <c r="AI121" s="47"/>
      <c r="AJ121" s="47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0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81"/>
      <c r="AI122" s="47"/>
      <c r="AJ122" s="47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0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81"/>
      <c r="AI123" s="47"/>
      <c r="AJ123" s="47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0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81"/>
      <c r="AI124" s="47"/>
      <c r="AJ124" s="47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0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81"/>
      <c r="AI125" s="47"/>
      <c r="AJ125" s="47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0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81"/>
      <c r="AI126" s="47"/>
      <c r="AJ126" s="47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0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81"/>
      <c r="AI127" s="47"/>
      <c r="AJ127" s="47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0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81"/>
      <c r="AI128" s="47"/>
      <c r="AJ128" s="47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0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81"/>
      <c r="AI129" s="47"/>
      <c r="AJ129" s="47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0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81"/>
      <c r="AI130" s="47"/>
      <c r="AJ130" s="47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0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81"/>
      <c r="AI131" s="47"/>
      <c r="AJ131" s="47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0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81"/>
      <c r="AI132" s="47"/>
      <c r="AJ132" s="47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0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81"/>
      <c r="AI133" s="47"/>
      <c r="AJ133" s="47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0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81"/>
      <c r="AI134" s="47"/>
      <c r="AJ134" s="47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0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81"/>
      <c r="AI135" s="47"/>
      <c r="AJ135" s="47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0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81"/>
      <c r="AI136" s="47"/>
      <c r="AJ136" s="47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0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81"/>
      <c r="AI137" s="47"/>
      <c r="AJ137" s="47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0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81"/>
      <c r="AI138" s="47"/>
      <c r="AJ138" s="47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0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81"/>
      <c r="AI139" s="47"/>
      <c r="AJ139" s="47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0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81"/>
      <c r="AI140" s="47"/>
      <c r="AJ140" s="47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0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81"/>
      <c r="AI141" s="47"/>
      <c r="AJ141" s="47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0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81"/>
      <c r="AI142" s="47"/>
      <c r="AJ142" s="47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0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81"/>
      <c r="AI143" s="47"/>
      <c r="AJ143" s="47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0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81"/>
      <c r="AI144" s="47"/>
      <c r="AJ144" s="47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0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81"/>
      <c r="AI145" s="47"/>
      <c r="AJ145" s="47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0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81"/>
      <c r="AI146" s="47"/>
      <c r="AJ146" s="47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0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81"/>
      <c r="AI147" s="47"/>
      <c r="AJ147" s="47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0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81"/>
      <c r="AI148" s="47"/>
      <c r="AJ148" s="47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0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81"/>
      <c r="AI149" s="47"/>
      <c r="AJ149" s="47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0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81"/>
      <c r="AI150" s="47"/>
      <c r="AJ150" s="47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0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81"/>
      <c r="AI151" s="47"/>
      <c r="AJ151" s="47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0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81"/>
      <c r="AI152" s="47"/>
      <c r="AJ152" s="47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0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81"/>
      <c r="AI153" s="47"/>
      <c r="AJ153" s="47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0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81"/>
      <c r="AI154" s="47"/>
      <c r="AJ154" s="47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0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81"/>
      <c r="AI155" s="47"/>
      <c r="AJ155" s="47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0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81"/>
      <c r="AI156" s="47"/>
      <c r="AJ156" s="47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0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81"/>
      <c r="AI157" s="47"/>
      <c r="AJ157" s="47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0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81"/>
      <c r="AI158" s="47"/>
      <c r="AJ158" s="47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0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81"/>
      <c r="AI159" s="47"/>
      <c r="AJ159" s="47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0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81"/>
      <c r="AI160" s="47"/>
      <c r="AJ160" s="47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0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81"/>
      <c r="AI161" s="47"/>
      <c r="AJ161" s="47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0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81"/>
      <c r="AI162" s="47"/>
      <c r="AJ162" s="47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0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81"/>
      <c r="AI163" s="47"/>
      <c r="AJ163" s="47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0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81"/>
      <c r="AI164" s="47"/>
      <c r="AJ164" s="47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0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81"/>
      <c r="AI165" s="47"/>
      <c r="AJ165" s="47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0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81"/>
      <c r="AI166" s="47"/>
      <c r="AJ166" s="47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0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81"/>
      <c r="AI167" s="47"/>
      <c r="AJ167" s="47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0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81"/>
      <c r="AI168" s="47"/>
      <c r="AJ168" s="47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0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81"/>
      <c r="AI169" s="47"/>
      <c r="AJ169" s="47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0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81"/>
      <c r="AI170" s="47"/>
      <c r="AJ170" s="47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0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81"/>
      <c r="AI171" s="47"/>
      <c r="AJ171" s="47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0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81"/>
      <c r="AI172" s="47"/>
      <c r="AJ172" s="47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0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81"/>
      <c r="AI173" s="47"/>
      <c r="AJ173" s="47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0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81"/>
      <c r="AI174" s="47"/>
      <c r="AJ174" s="47"/>
      <c r="AK174" s="23"/>
      <c r="AL174" s="23"/>
      <c r="AM174" s="23"/>
      <c r="AN174" s="23"/>
      <c r="AO174" s="23"/>
      <c r="AP174" s="23"/>
      <c r="AQ174" s="23"/>
      <c r="AR174" s="90"/>
    </row>
    <row r="175" spans="1:44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0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81"/>
      <c r="AI175" s="47"/>
      <c r="AJ175" s="47"/>
      <c r="AK175" s="23"/>
      <c r="AL175" s="23"/>
      <c r="AM175" s="23"/>
      <c r="AN175" s="23"/>
      <c r="AO175" s="23"/>
      <c r="AP175" s="23"/>
      <c r="AQ175" s="23"/>
      <c r="AR175" s="90"/>
    </row>
    <row r="176" spans="1:44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0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81"/>
      <c r="AI176" s="47"/>
      <c r="AJ176" s="47"/>
      <c r="AK176" s="23"/>
      <c r="AL176" s="23"/>
      <c r="AM176" s="23"/>
      <c r="AN176" s="23"/>
      <c r="AO176" s="23"/>
      <c r="AP176" s="23"/>
      <c r="AQ176" s="23"/>
      <c r="AR176" s="90"/>
    </row>
    <row r="177" spans="33:36" ht="15" customHeight="1" x14ac:dyDescent="0.25">
      <c r="AG177" s="23"/>
      <c r="AH177" s="81"/>
      <c r="AI177" s="47"/>
      <c r="AJ177" s="47"/>
    </row>
    <row r="178" spans="33:36" ht="15" customHeight="1" x14ac:dyDescent="0.25">
      <c r="AG178" s="23"/>
      <c r="AH178" s="81"/>
      <c r="AI178" s="47"/>
      <c r="AJ178" s="47"/>
    </row>
    <row r="179" spans="33:36" ht="15" customHeight="1" x14ac:dyDescent="0.25">
      <c r="AG179" s="23"/>
      <c r="AH179" s="81"/>
      <c r="AI179" s="47"/>
      <c r="AJ179" s="47"/>
    </row>
    <row r="180" spans="33:36" ht="15" customHeight="1" x14ac:dyDescent="0.25">
      <c r="AG180" s="23"/>
      <c r="AH180" s="81"/>
      <c r="AI180" s="47"/>
      <c r="AJ180" s="47"/>
    </row>
    <row r="181" spans="33:36" ht="15" customHeight="1" x14ac:dyDescent="0.25">
      <c r="AG181" s="23"/>
      <c r="AH181" s="81"/>
      <c r="AI181" s="47"/>
      <c r="AJ181" s="47"/>
    </row>
    <row r="182" spans="33:36" ht="15" customHeight="1" x14ac:dyDescent="0.25">
      <c r="AG182" s="23"/>
      <c r="AH182" s="81"/>
      <c r="AI182" s="47"/>
      <c r="AJ182" s="47"/>
    </row>
    <row r="183" spans="33:36" ht="15" customHeight="1" x14ac:dyDescent="0.25">
      <c r="AG183" s="23"/>
      <c r="AH183" s="81"/>
      <c r="AI183" s="47"/>
      <c r="AJ183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96</v>
      </c>
      <c r="F1" s="144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4"/>
      <c r="AB1" s="144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4" t="s">
        <v>97</v>
      </c>
      <c r="C2" s="85"/>
      <c r="D2" s="145"/>
      <c r="E2" s="13" t="s">
        <v>12</v>
      </c>
      <c r="F2" s="14"/>
      <c r="G2" s="14"/>
      <c r="H2" s="14"/>
      <c r="I2" s="20"/>
      <c r="J2" s="15"/>
      <c r="K2" s="92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46" t="s">
        <v>100</v>
      </c>
      <c r="Y2" s="147"/>
      <c r="Z2" s="148"/>
      <c r="AA2" s="13" t="s">
        <v>12</v>
      </c>
      <c r="AB2" s="14"/>
      <c r="AC2" s="14"/>
      <c r="AD2" s="14"/>
      <c r="AE2" s="20"/>
      <c r="AF2" s="15"/>
      <c r="AG2" s="92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49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9"/>
      <c r="L3" s="18" t="s">
        <v>5</v>
      </c>
      <c r="M3" s="18" t="s">
        <v>6</v>
      </c>
      <c r="N3" s="18" t="s">
        <v>79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9"/>
      <c r="AH3" s="18" t="s">
        <v>5</v>
      </c>
      <c r="AI3" s="18" t="s">
        <v>6</v>
      </c>
      <c r="AJ3" s="18" t="s">
        <v>79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9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4"/>
      <c r="C4" s="29"/>
      <c r="D4" s="25"/>
      <c r="E4" s="24"/>
      <c r="F4" s="24"/>
      <c r="G4" s="24"/>
      <c r="H4" s="28"/>
      <c r="I4" s="24"/>
      <c r="J4" s="35"/>
      <c r="K4" s="27"/>
      <c r="L4" s="114"/>
      <c r="M4" s="18"/>
      <c r="N4" s="18"/>
      <c r="O4" s="18"/>
      <c r="P4" s="23"/>
      <c r="Q4" s="24"/>
      <c r="R4" s="24"/>
      <c r="S4" s="28"/>
      <c r="T4" s="24"/>
      <c r="U4" s="24"/>
      <c r="V4" s="150"/>
      <c r="W4" s="27"/>
      <c r="X4" s="24">
        <v>1980</v>
      </c>
      <c r="Y4" s="29" t="s">
        <v>53</v>
      </c>
      <c r="Z4" s="25" t="s">
        <v>36</v>
      </c>
      <c r="AA4" s="24"/>
      <c r="AB4" s="24"/>
      <c r="AC4" s="24"/>
      <c r="AD4" s="28"/>
      <c r="AE4" s="24"/>
      <c r="AF4" s="35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1"/>
      <c r="AS4" s="9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4"/>
      <c r="C5" s="29"/>
      <c r="D5" s="25"/>
      <c r="E5" s="24"/>
      <c r="F5" s="24"/>
      <c r="G5" s="24"/>
      <c r="H5" s="28"/>
      <c r="I5" s="24"/>
      <c r="J5" s="35"/>
      <c r="K5" s="27"/>
      <c r="L5" s="114"/>
      <c r="M5" s="18"/>
      <c r="N5" s="18"/>
      <c r="O5" s="18"/>
      <c r="P5" s="23"/>
      <c r="Q5" s="24"/>
      <c r="R5" s="24"/>
      <c r="S5" s="28"/>
      <c r="T5" s="24"/>
      <c r="U5" s="24"/>
      <c r="V5" s="150"/>
      <c r="W5" s="27"/>
      <c r="X5" s="24"/>
      <c r="Y5" s="29"/>
      <c r="Z5" s="25"/>
      <c r="AA5" s="24"/>
      <c r="AB5" s="24"/>
      <c r="AC5" s="24"/>
      <c r="AD5" s="28"/>
      <c r="AE5" s="24"/>
      <c r="AF5" s="35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1"/>
      <c r="AS5" s="9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4">
        <v>1982</v>
      </c>
      <c r="C6" s="24" t="s">
        <v>51</v>
      </c>
      <c r="D6" s="25" t="s">
        <v>36</v>
      </c>
      <c r="E6" s="24">
        <v>8</v>
      </c>
      <c r="F6" s="24">
        <v>0</v>
      </c>
      <c r="G6" s="24">
        <v>4</v>
      </c>
      <c r="H6" s="24">
        <v>3</v>
      </c>
      <c r="I6" s="24"/>
      <c r="J6" s="35"/>
      <c r="K6" s="168"/>
      <c r="L6" s="18"/>
      <c r="M6" s="18"/>
      <c r="N6" s="18"/>
      <c r="O6" s="18"/>
      <c r="P6" s="23"/>
      <c r="Q6" s="24">
        <v>9</v>
      </c>
      <c r="R6" s="24">
        <v>0</v>
      </c>
      <c r="S6" s="24">
        <v>9</v>
      </c>
      <c r="T6" s="24">
        <v>6</v>
      </c>
      <c r="U6" s="24"/>
      <c r="V6" s="150"/>
      <c r="W6" s="27"/>
      <c r="X6" s="24"/>
      <c r="Y6" s="29"/>
      <c r="Z6" s="25"/>
      <c r="AA6" s="24"/>
      <c r="AB6" s="24"/>
      <c r="AC6" s="24"/>
      <c r="AD6" s="28"/>
      <c r="AE6" s="24"/>
      <c r="AF6" s="35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1"/>
      <c r="AS6" s="9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4"/>
      <c r="C7" s="24"/>
      <c r="D7" s="25"/>
      <c r="E7" s="24"/>
      <c r="F7" s="24"/>
      <c r="G7" s="24"/>
      <c r="H7" s="24"/>
      <c r="I7" s="24"/>
      <c r="J7" s="35"/>
      <c r="K7" s="168"/>
      <c r="L7" s="18"/>
      <c r="M7" s="18"/>
      <c r="N7" s="18"/>
      <c r="O7" s="18"/>
      <c r="P7" s="23"/>
      <c r="Q7" s="24"/>
      <c r="R7" s="24"/>
      <c r="S7" s="24"/>
      <c r="T7" s="24"/>
      <c r="U7" s="24"/>
      <c r="V7" s="150"/>
      <c r="W7" s="27"/>
      <c r="X7" s="24"/>
      <c r="Y7" s="29"/>
      <c r="Z7" s="25"/>
      <c r="AA7" s="24"/>
      <c r="AB7" s="24"/>
      <c r="AC7" s="24"/>
      <c r="AD7" s="28"/>
      <c r="AE7" s="24"/>
      <c r="AF7" s="35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1"/>
      <c r="AS7" s="9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4">
        <v>1986</v>
      </c>
      <c r="C8" s="24" t="s">
        <v>51</v>
      </c>
      <c r="D8" s="25" t="s">
        <v>36</v>
      </c>
      <c r="E8" s="24">
        <v>14</v>
      </c>
      <c r="F8" s="24">
        <v>0</v>
      </c>
      <c r="G8" s="24">
        <v>4</v>
      </c>
      <c r="H8" s="24">
        <v>4</v>
      </c>
      <c r="I8" s="24"/>
      <c r="J8" s="35"/>
      <c r="K8" s="23"/>
      <c r="L8" s="18"/>
      <c r="M8" s="18"/>
      <c r="N8" s="18"/>
      <c r="O8" s="18"/>
      <c r="P8" s="23"/>
      <c r="Q8" s="24"/>
      <c r="R8" s="24"/>
      <c r="S8" s="24"/>
      <c r="T8" s="24"/>
      <c r="U8" s="24"/>
      <c r="V8" s="150"/>
      <c r="W8" s="27"/>
      <c r="X8" s="24"/>
      <c r="Y8" s="29"/>
      <c r="Z8" s="25"/>
      <c r="AA8" s="24"/>
      <c r="AB8" s="24"/>
      <c r="AC8" s="24"/>
      <c r="AD8" s="28"/>
      <c r="AE8" s="24"/>
      <c r="AF8" s="35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1"/>
      <c r="AS8" s="9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ht="14.25" x14ac:dyDescent="0.2">
      <c r="A9" s="47"/>
      <c r="B9" s="98" t="s">
        <v>102</v>
      </c>
      <c r="C9" s="88"/>
      <c r="D9" s="87"/>
      <c r="E9" s="86">
        <f>SUM(E4:E8)</f>
        <v>22</v>
      </c>
      <c r="F9" s="86">
        <f>SUM(F4:F8)</f>
        <v>0</v>
      </c>
      <c r="G9" s="86">
        <f>SUM(G4:G8)</f>
        <v>8</v>
      </c>
      <c r="H9" s="86">
        <f>SUM(H4:H8)</f>
        <v>7</v>
      </c>
      <c r="I9" s="86">
        <f>SUM(I4:I8)</f>
        <v>0</v>
      </c>
      <c r="J9" s="152">
        <v>0</v>
      </c>
      <c r="K9" s="92">
        <f>SUM(K4:K8)</f>
        <v>0</v>
      </c>
      <c r="L9" s="22"/>
      <c r="M9" s="20"/>
      <c r="N9" s="117"/>
      <c r="O9" s="118"/>
      <c r="P9" s="23"/>
      <c r="Q9" s="86">
        <f>SUM(Q4:Q8)</f>
        <v>9</v>
      </c>
      <c r="R9" s="86">
        <f>SUM(R4:R8)</f>
        <v>0</v>
      </c>
      <c r="S9" s="86">
        <f>SUM(S4:S8)</f>
        <v>9</v>
      </c>
      <c r="T9" s="86">
        <f>SUM(T4:T8)</f>
        <v>6</v>
      </c>
      <c r="U9" s="86">
        <f>SUM(U4:U8)</f>
        <v>0</v>
      </c>
      <c r="V9" s="45">
        <v>0</v>
      </c>
      <c r="W9" s="92">
        <f>SUM(W4:W8)</f>
        <v>0</v>
      </c>
      <c r="X9" s="16" t="s">
        <v>102</v>
      </c>
      <c r="Y9" s="17"/>
      <c r="Z9" s="15"/>
      <c r="AA9" s="86">
        <f>SUM(AA4:AA8)</f>
        <v>0</v>
      </c>
      <c r="AB9" s="86">
        <f>SUM(AB4:AB8)</f>
        <v>0</v>
      </c>
      <c r="AC9" s="86">
        <f>SUM(AC4:AC8)</f>
        <v>0</v>
      </c>
      <c r="AD9" s="86">
        <f>SUM(AD4:AD8)</f>
        <v>0</v>
      </c>
      <c r="AE9" s="86">
        <f>SUM(AE4:AE8)</f>
        <v>0</v>
      </c>
      <c r="AF9" s="152">
        <v>0</v>
      </c>
      <c r="AG9" s="92">
        <f>SUM(AG4:AG8)</f>
        <v>0</v>
      </c>
      <c r="AH9" s="22"/>
      <c r="AI9" s="20"/>
      <c r="AJ9" s="117"/>
      <c r="AK9" s="118"/>
      <c r="AL9" s="23"/>
      <c r="AM9" s="86">
        <f>SUM(AM4:AM8)</f>
        <v>0</v>
      </c>
      <c r="AN9" s="86">
        <f>SUM(AN4:AN8)</f>
        <v>0</v>
      </c>
      <c r="AO9" s="86">
        <f>SUM(AO4:AO8)</f>
        <v>0</v>
      </c>
      <c r="AP9" s="86">
        <f>SUM(AP4:AP8)</f>
        <v>0</v>
      </c>
      <c r="AQ9" s="86">
        <f>SUM(AQ4:AQ8)</f>
        <v>0</v>
      </c>
      <c r="AR9" s="152">
        <v>0</v>
      </c>
      <c r="AS9" s="149">
        <f>SUM(AS4:AS8)</f>
        <v>0</v>
      </c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8"/>
      <c r="K10" s="27"/>
      <c r="L10" s="23"/>
      <c r="M10" s="23"/>
      <c r="N10" s="23"/>
      <c r="O10" s="23"/>
      <c r="P10" s="47"/>
      <c r="Q10" s="47"/>
      <c r="R10" s="50"/>
      <c r="S10" s="47"/>
      <c r="T10" s="47"/>
      <c r="U10" s="23"/>
      <c r="V10" s="23"/>
      <c r="W10" s="27"/>
      <c r="X10" s="47"/>
      <c r="Y10" s="47"/>
      <c r="Z10" s="47"/>
      <c r="AA10" s="47"/>
      <c r="AB10" s="47"/>
      <c r="AC10" s="47"/>
      <c r="AD10" s="47"/>
      <c r="AE10" s="47"/>
      <c r="AF10" s="48"/>
      <c r="AG10" s="27"/>
      <c r="AH10" s="23"/>
      <c r="AI10" s="23"/>
      <c r="AJ10" s="23"/>
      <c r="AK10" s="23"/>
      <c r="AL10" s="47"/>
      <c r="AM10" s="47"/>
      <c r="AN10" s="50"/>
      <c r="AO10" s="47"/>
      <c r="AP10" s="47"/>
      <c r="AQ10" s="23"/>
      <c r="AR10" s="23"/>
      <c r="AS10" s="2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153" t="s">
        <v>103</v>
      </c>
      <c r="C11" s="154"/>
      <c r="D11" s="15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104</v>
      </c>
      <c r="O11" s="18" t="s">
        <v>105</v>
      </c>
      <c r="Q11" s="50"/>
      <c r="R11" s="50" t="s">
        <v>49</v>
      </c>
      <c r="S11" s="50"/>
      <c r="T11" s="89" t="s">
        <v>50</v>
      </c>
      <c r="U11" s="23"/>
      <c r="V11" s="27"/>
      <c r="W11" s="27"/>
      <c r="X11" s="156"/>
      <c r="Y11" s="156"/>
      <c r="Z11" s="156"/>
      <c r="AA11" s="156"/>
      <c r="AB11" s="156"/>
      <c r="AC11" s="50"/>
      <c r="AD11" s="50"/>
      <c r="AE11" s="50"/>
      <c r="AF11" s="47"/>
      <c r="AG11" s="47"/>
      <c r="AH11" s="47"/>
      <c r="AI11" s="47"/>
      <c r="AJ11" s="47"/>
      <c r="AK11" s="47"/>
      <c r="AM11" s="27"/>
      <c r="AN11" s="156"/>
      <c r="AO11" s="156"/>
      <c r="AP11" s="156"/>
      <c r="AQ11" s="156"/>
      <c r="AR11" s="156"/>
      <c r="AS11" s="156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53" t="s">
        <v>75</v>
      </c>
      <c r="C12" s="12"/>
      <c r="D12" s="55"/>
      <c r="E12" s="157">
        <v>164</v>
      </c>
      <c r="F12" s="157">
        <v>5</v>
      </c>
      <c r="G12" s="157">
        <v>83</v>
      </c>
      <c r="H12" s="157">
        <v>85</v>
      </c>
      <c r="I12" s="157">
        <v>493</v>
      </c>
      <c r="J12" s="158">
        <v>0.57299999999999995</v>
      </c>
      <c r="K12" s="47">
        <f>PRODUCT(I12/J12)</f>
        <v>860.38394415357777</v>
      </c>
      <c r="L12" s="159">
        <f>PRODUCT((F12+G12)/E12)</f>
        <v>0.53658536585365857</v>
      </c>
      <c r="M12" s="159">
        <f>PRODUCT(H12/E12)</f>
        <v>0.51829268292682928</v>
      </c>
      <c r="N12" s="159">
        <f>PRODUCT((F12+G12+H12)/E12)</f>
        <v>1.0548780487804879</v>
      </c>
      <c r="O12" s="159">
        <f>PRODUCT(I12/E12)</f>
        <v>3.0060975609756095</v>
      </c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47"/>
      <c r="AL12" s="47"/>
      <c r="AM12" s="47"/>
      <c r="AN12" s="50"/>
      <c r="AO12" s="50"/>
      <c r="AP12" s="50"/>
      <c r="AQ12" s="50"/>
      <c r="AR12" s="50"/>
      <c r="AS12" s="50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60" t="s">
        <v>97</v>
      </c>
      <c r="C13" s="161"/>
      <c r="D13" s="162"/>
      <c r="E13" s="157">
        <f>PRODUCT(E9+Q9)</f>
        <v>31</v>
      </c>
      <c r="F13" s="157">
        <f>PRODUCT(F9+R9)</f>
        <v>0</v>
      </c>
      <c r="G13" s="157">
        <f>PRODUCT(G9+S9)</f>
        <v>17</v>
      </c>
      <c r="H13" s="157">
        <f>PRODUCT(H9+T9)</f>
        <v>13</v>
      </c>
      <c r="I13" s="157">
        <f>PRODUCT(I9+U9)</f>
        <v>0</v>
      </c>
      <c r="J13" s="158">
        <v>0</v>
      </c>
      <c r="K13" s="47">
        <f>PRODUCT(K9+W9)</f>
        <v>0</v>
      </c>
      <c r="L13" s="159">
        <f>PRODUCT((F13+G13)/E13)</f>
        <v>0.54838709677419351</v>
      </c>
      <c r="M13" s="159">
        <f>PRODUCT(H13/E13)</f>
        <v>0.41935483870967744</v>
      </c>
      <c r="N13" s="159">
        <f>PRODUCT((F13+G13+H13)/E13)</f>
        <v>0.967741935483871</v>
      </c>
      <c r="O13" s="159">
        <f>PRODUCT(I13/E13)</f>
        <v>0</v>
      </c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34" t="s">
        <v>100</v>
      </c>
      <c r="C14" s="163"/>
      <c r="D14" s="164"/>
      <c r="E14" s="157">
        <f>PRODUCT(AA9+AM9)</f>
        <v>0</v>
      </c>
      <c r="F14" s="157">
        <f>PRODUCT(AB9+AN9)</f>
        <v>0</v>
      </c>
      <c r="G14" s="157">
        <f>PRODUCT(AC9+AO9)</f>
        <v>0</v>
      </c>
      <c r="H14" s="157">
        <f>PRODUCT(AD9+AP9)</f>
        <v>0</v>
      </c>
      <c r="I14" s="157">
        <f>PRODUCT(AE9+AQ9)</f>
        <v>0</v>
      </c>
      <c r="J14" s="158">
        <v>0</v>
      </c>
      <c r="K14" s="23">
        <f>PRODUCT(AG9+AS9)</f>
        <v>0</v>
      </c>
      <c r="L14" s="159">
        <v>0</v>
      </c>
      <c r="M14" s="159">
        <v>0</v>
      </c>
      <c r="N14" s="159">
        <v>0</v>
      </c>
      <c r="O14" s="159">
        <v>0</v>
      </c>
      <c r="Q14" s="50"/>
      <c r="R14" s="50"/>
      <c r="S14" s="47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47"/>
      <c r="AL14" s="23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65" t="s">
        <v>102</v>
      </c>
      <c r="C15" s="166"/>
      <c r="D15" s="167"/>
      <c r="E15" s="157">
        <f>SUM(E12:E14)</f>
        <v>195</v>
      </c>
      <c r="F15" s="157">
        <f t="shared" ref="F15:I15" si="0">SUM(F12:F14)</f>
        <v>5</v>
      </c>
      <c r="G15" s="157">
        <f t="shared" si="0"/>
        <v>100</v>
      </c>
      <c r="H15" s="157">
        <f t="shared" si="0"/>
        <v>98</v>
      </c>
      <c r="I15" s="157">
        <f t="shared" si="0"/>
        <v>493</v>
      </c>
      <c r="J15" s="158">
        <v>0</v>
      </c>
      <c r="K15" s="47">
        <f>SUM(K12:K14)</f>
        <v>860.38394415357777</v>
      </c>
      <c r="L15" s="159">
        <f>PRODUCT((F15+G15)/E15)</f>
        <v>0.53846153846153844</v>
      </c>
      <c r="M15" s="159">
        <f>PRODUCT(H15/E15)</f>
        <v>0.50256410256410255</v>
      </c>
      <c r="N15" s="159">
        <f>PRODUCT((F15+G15+H15)/E15)</f>
        <v>1.0410256410256411</v>
      </c>
      <c r="O15" s="159">
        <f>PRODUCT(I15/164)</f>
        <v>3.0060975609756095</v>
      </c>
      <c r="Q15" s="23"/>
      <c r="R15" s="23"/>
      <c r="S15" s="23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23"/>
      <c r="F16" s="23"/>
      <c r="G16" s="23"/>
      <c r="H16" s="23"/>
      <c r="I16" s="23"/>
      <c r="J16" s="47"/>
      <c r="K16" s="47"/>
      <c r="L16" s="23"/>
      <c r="M16" s="23"/>
      <c r="N16" s="23"/>
      <c r="O16" s="23"/>
      <c r="P16" s="47"/>
      <c r="Q16" s="47"/>
      <c r="R16" s="47"/>
      <c r="S16" s="47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3"/>
      <c r="R88" s="23"/>
      <c r="S88" s="23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7"/>
      <c r="AL88" s="23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3"/>
      <c r="R89" s="23"/>
      <c r="S89" s="23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7"/>
      <c r="AL89" s="23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3"/>
      <c r="R90" s="23"/>
      <c r="S90" s="23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7"/>
      <c r="AL90" s="23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3"/>
      <c r="R91" s="23"/>
      <c r="S91" s="23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7"/>
      <c r="AL91" s="23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3"/>
      <c r="R92" s="23"/>
      <c r="S92" s="23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7"/>
      <c r="AL92" s="23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3"/>
      <c r="R93" s="23"/>
      <c r="S93" s="23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7"/>
      <c r="AL93" s="23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7"/>
      <c r="AL94" s="23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23"/>
      <c r="AL180" s="23"/>
    </row>
    <row r="181" spans="12:38" x14ac:dyDescent="0.25">
      <c r="R181" s="27"/>
      <c r="S181" s="27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</row>
    <row r="182" spans="12:38" x14ac:dyDescent="0.25">
      <c r="R182" s="27"/>
      <c r="S182" s="27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</row>
    <row r="183" spans="12:38" x14ac:dyDescent="0.25">
      <c r="R183" s="27"/>
      <c r="S183" s="27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</row>
    <row r="184" spans="12:38" x14ac:dyDescent="0.25">
      <c r="L184"/>
      <c r="M184"/>
      <c r="N184"/>
      <c r="O184"/>
      <c r="P184"/>
      <c r="R184" s="27"/>
      <c r="S184" s="27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ht="14.25" x14ac:dyDescent="0.2">
      <c r="L212"/>
      <c r="M212"/>
      <c r="N212"/>
      <c r="O212"/>
      <c r="P212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3" customWidth="1"/>
    <col min="3" max="3" width="21.5703125" style="82" customWidth="1"/>
    <col min="4" max="4" width="10.5703125" style="101" customWidth="1"/>
    <col min="5" max="5" width="8" style="101" customWidth="1"/>
    <col min="6" max="6" width="0.7109375" style="27" customWidth="1"/>
    <col min="7" max="11" width="5.28515625" style="82" customWidth="1"/>
    <col min="12" max="12" width="6.42578125" style="82" customWidth="1"/>
    <col min="13" max="21" width="5.28515625" style="82" customWidth="1"/>
    <col min="22" max="22" width="10.85546875" style="82" customWidth="1"/>
    <col min="23" max="23" width="19.7109375" style="101" customWidth="1"/>
    <col min="24" max="24" width="9.7109375" style="82" customWidth="1"/>
    <col min="25" max="30" width="9.140625" style="90"/>
  </cols>
  <sheetData>
    <row r="1" spans="1:30" ht="18.75" x14ac:dyDescent="0.3">
      <c r="A1" s="1"/>
      <c r="B1" s="93" t="s">
        <v>56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94"/>
      <c r="X1" s="40"/>
      <c r="Y1" s="95"/>
      <c r="Z1" s="95"/>
      <c r="AA1" s="95"/>
      <c r="AB1" s="95"/>
      <c r="AC1" s="95"/>
      <c r="AD1" s="95"/>
    </row>
    <row r="2" spans="1:30" x14ac:dyDescent="0.25">
      <c r="A2" s="1"/>
      <c r="B2" s="10" t="s">
        <v>34</v>
      </c>
      <c r="C2" s="5" t="s">
        <v>96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6"/>
      <c r="X2" s="28"/>
      <c r="Y2" s="95"/>
      <c r="Z2" s="95"/>
      <c r="AA2" s="95"/>
      <c r="AB2" s="95"/>
      <c r="AC2" s="95"/>
      <c r="AD2" s="95"/>
    </row>
    <row r="3" spans="1:30" x14ac:dyDescent="0.25">
      <c r="A3" s="1"/>
      <c r="B3" s="97" t="s">
        <v>69</v>
      </c>
      <c r="C3" s="22" t="s">
        <v>57</v>
      </c>
      <c r="D3" s="98" t="s">
        <v>58</v>
      </c>
      <c r="E3" s="99" t="s">
        <v>1</v>
      </c>
      <c r="F3" s="23"/>
      <c r="G3" s="86" t="s">
        <v>59</v>
      </c>
      <c r="H3" s="87" t="s">
        <v>60</v>
      </c>
      <c r="I3" s="87" t="s">
        <v>31</v>
      </c>
      <c r="J3" s="17" t="s">
        <v>61</v>
      </c>
      <c r="K3" s="88" t="s">
        <v>62</v>
      </c>
      <c r="L3" s="88" t="s">
        <v>63</v>
      </c>
      <c r="M3" s="86" t="s">
        <v>64</v>
      </c>
      <c r="N3" s="86" t="s">
        <v>30</v>
      </c>
      <c r="O3" s="87" t="s">
        <v>65</v>
      </c>
      <c r="P3" s="86" t="s">
        <v>60</v>
      </c>
      <c r="Q3" s="86" t="s">
        <v>16</v>
      </c>
      <c r="R3" s="86">
        <v>1</v>
      </c>
      <c r="S3" s="86">
        <v>2</v>
      </c>
      <c r="T3" s="86">
        <v>3</v>
      </c>
      <c r="U3" s="86" t="s">
        <v>66</v>
      </c>
      <c r="V3" s="17" t="s">
        <v>21</v>
      </c>
      <c r="W3" s="16" t="s">
        <v>67</v>
      </c>
      <c r="X3" s="16" t="s">
        <v>68</v>
      </c>
      <c r="Y3" s="95"/>
      <c r="Z3" s="95"/>
      <c r="AA3" s="95"/>
      <c r="AB3" s="95"/>
      <c r="AC3" s="95"/>
      <c r="AD3" s="95"/>
    </row>
    <row r="4" spans="1:30" x14ac:dyDescent="0.25">
      <c r="A4" s="1"/>
      <c r="B4" s="102" t="s">
        <v>70</v>
      </c>
      <c r="C4" s="103" t="s">
        <v>71</v>
      </c>
      <c r="D4" s="102" t="s">
        <v>72</v>
      </c>
      <c r="E4" s="104" t="s">
        <v>36</v>
      </c>
      <c r="F4" s="109"/>
      <c r="G4" s="105"/>
      <c r="H4" s="106"/>
      <c r="I4" s="105">
        <v>1</v>
      </c>
      <c r="J4" s="107" t="s">
        <v>73</v>
      </c>
      <c r="K4" s="107">
        <v>4</v>
      </c>
      <c r="L4" s="107"/>
      <c r="M4" s="107">
        <v>1</v>
      </c>
      <c r="N4" s="105"/>
      <c r="O4" s="106"/>
      <c r="P4" s="106"/>
      <c r="Q4" s="106"/>
      <c r="R4" s="106"/>
      <c r="S4" s="106"/>
      <c r="T4" s="106"/>
      <c r="U4" s="106"/>
      <c r="V4" s="108"/>
      <c r="W4" s="102" t="s">
        <v>74</v>
      </c>
      <c r="X4" s="105"/>
      <c r="Y4" s="95"/>
      <c r="Z4" s="95"/>
      <c r="AA4" s="95"/>
      <c r="AB4" s="95"/>
      <c r="AC4" s="95"/>
      <c r="AD4" s="95"/>
    </row>
    <row r="5" spans="1:30" x14ac:dyDescent="0.25">
      <c r="A5" s="9"/>
      <c r="B5" s="133"/>
      <c r="C5" s="134"/>
      <c r="D5" s="135"/>
      <c r="E5" s="136"/>
      <c r="F5" s="137"/>
      <c r="G5" s="134"/>
      <c r="H5" s="134"/>
      <c r="I5" s="134"/>
      <c r="J5" s="138"/>
      <c r="K5" s="138"/>
      <c r="L5" s="138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9"/>
      <c r="Y5" s="95"/>
      <c r="Z5" s="95"/>
      <c r="AA5" s="95"/>
      <c r="AB5" s="95"/>
      <c r="AC5" s="95"/>
      <c r="AD5" s="95"/>
    </row>
    <row r="6" spans="1:30" x14ac:dyDescent="0.25">
      <c r="A6" s="9"/>
      <c r="B6" s="89"/>
      <c r="C6" s="47"/>
      <c r="D6" s="89"/>
      <c r="E6" s="100"/>
      <c r="G6" s="47"/>
      <c r="H6" s="50"/>
      <c r="I6" s="47"/>
      <c r="J6" s="23"/>
      <c r="K6" s="23"/>
      <c r="L6" s="23"/>
      <c r="M6" s="47"/>
      <c r="N6" s="47"/>
      <c r="O6" s="47"/>
      <c r="P6" s="47"/>
      <c r="Q6" s="47"/>
      <c r="R6" s="47"/>
      <c r="S6" s="47"/>
      <c r="T6" s="47"/>
      <c r="U6" s="47"/>
      <c r="V6" s="47"/>
      <c r="W6" s="89"/>
      <c r="X6" s="47"/>
      <c r="Y6" s="95"/>
      <c r="Z6" s="95"/>
      <c r="AA6" s="95"/>
      <c r="AB6" s="95"/>
      <c r="AC6" s="95"/>
      <c r="AD6" s="95"/>
    </row>
    <row r="7" spans="1:30" x14ac:dyDescent="0.25">
      <c r="A7" s="9"/>
      <c r="B7" s="89"/>
      <c r="C7" s="47"/>
      <c r="D7" s="89"/>
      <c r="E7" s="100"/>
      <c r="G7" s="47"/>
      <c r="H7" s="50"/>
      <c r="I7" s="47"/>
      <c r="J7" s="23"/>
      <c r="K7" s="23"/>
      <c r="L7" s="23"/>
      <c r="M7" s="47"/>
      <c r="N7" s="47"/>
      <c r="O7" s="47"/>
      <c r="P7" s="47"/>
      <c r="Q7" s="47"/>
      <c r="R7" s="47"/>
      <c r="S7" s="47"/>
      <c r="T7" s="47"/>
      <c r="U7" s="47"/>
      <c r="V7" s="47"/>
      <c r="W7" s="89"/>
      <c r="X7" s="47"/>
      <c r="Y7" s="95"/>
      <c r="Z7" s="95"/>
      <c r="AA7" s="95"/>
      <c r="AB7" s="95"/>
      <c r="AC7" s="95"/>
      <c r="AD7" s="95"/>
    </row>
    <row r="8" spans="1:30" x14ac:dyDescent="0.25">
      <c r="A8" s="9"/>
      <c r="B8" s="89"/>
      <c r="C8" s="47"/>
      <c r="D8" s="89"/>
      <c r="E8" s="100"/>
      <c r="G8" s="47"/>
      <c r="H8" s="50"/>
      <c r="I8" s="47"/>
      <c r="J8" s="23"/>
      <c r="K8" s="23"/>
      <c r="L8" s="23"/>
      <c r="M8" s="47"/>
      <c r="N8" s="47"/>
      <c r="O8" s="47"/>
      <c r="P8" s="47"/>
      <c r="Q8" s="47"/>
      <c r="R8" s="47"/>
      <c r="S8" s="47"/>
      <c r="T8" s="47"/>
      <c r="U8" s="47"/>
      <c r="V8" s="47"/>
      <c r="W8" s="89"/>
      <c r="X8" s="47"/>
      <c r="Y8" s="95"/>
      <c r="Z8" s="95"/>
      <c r="AA8" s="95"/>
      <c r="AB8" s="95"/>
      <c r="AC8" s="95"/>
      <c r="AD8" s="95"/>
    </row>
    <row r="9" spans="1:30" x14ac:dyDescent="0.25">
      <c r="A9" s="9"/>
      <c r="B9" s="89"/>
      <c r="C9" s="47"/>
      <c r="D9" s="89"/>
      <c r="E9" s="100"/>
      <c r="G9" s="47"/>
      <c r="H9" s="50"/>
      <c r="I9" s="47"/>
      <c r="J9" s="23"/>
      <c r="K9" s="23"/>
      <c r="L9" s="23"/>
      <c r="M9" s="47"/>
      <c r="N9" s="47"/>
      <c r="O9" s="47"/>
      <c r="P9" s="47"/>
      <c r="Q9" s="47"/>
      <c r="R9" s="47"/>
      <c r="S9" s="47"/>
      <c r="T9" s="47"/>
      <c r="U9" s="47"/>
      <c r="V9" s="47"/>
      <c r="W9" s="89"/>
      <c r="X9" s="47"/>
      <c r="Y9" s="95"/>
      <c r="Z9" s="95"/>
      <c r="AA9" s="95"/>
      <c r="AB9" s="95"/>
      <c r="AC9" s="95"/>
      <c r="AD9" s="95"/>
    </row>
    <row r="10" spans="1:30" x14ac:dyDescent="0.25">
      <c r="A10" s="9"/>
      <c r="B10" s="89"/>
      <c r="C10" s="47"/>
      <c r="D10" s="89"/>
      <c r="E10" s="100"/>
      <c r="G10" s="47"/>
      <c r="H10" s="50"/>
      <c r="I10" s="47"/>
      <c r="J10" s="23"/>
      <c r="K10" s="23"/>
      <c r="L10" s="23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89"/>
      <c r="X10" s="47"/>
      <c r="Y10" s="95"/>
      <c r="Z10" s="95"/>
      <c r="AA10" s="95"/>
      <c r="AB10" s="95"/>
      <c r="AC10" s="95"/>
      <c r="AD10" s="95"/>
    </row>
    <row r="11" spans="1:30" x14ac:dyDescent="0.25">
      <c r="A11" s="9"/>
      <c r="B11" s="89"/>
      <c r="C11" s="47"/>
      <c r="D11" s="89"/>
      <c r="E11" s="100"/>
      <c r="G11" s="47"/>
      <c r="H11" s="50"/>
      <c r="I11" s="47"/>
      <c r="J11" s="23"/>
      <c r="K11" s="23"/>
      <c r="L11" s="2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89"/>
      <c r="X11" s="47"/>
      <c r="Y11" s="95"/>
      <c r="Z11" s="95"/>
      <c r="AA11" s="95"/>
      <c r="AB11" s="95"/>
      <c r="AC11" s="95"/>
      <c r="AD11" s="95"/>
    </row>
    <row r="12" spans="1:30" x14ac:dyDescent="0.25">
      <c r="A12" s="9"/>
      <c r="B12" s="89"/>
      <c r="C12" s="47"/>
      <c r="D12" s="89"/>
      <c r="E12" s="100"/>
      <c r="G12" s="47"/>
      <c r="H12" s="50"/>
      <c r="I12" s="47"/>
      <c r="J12" s="23"/>
      <c r="K12" s="23"/>
      <c r="L12" s="23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89"/>
      <c r="X12" s="47"/>
      <c r="Y12" s="95"/>
      <c r="Z12" s="95"/>
      <c r="AA12" s="95"/>
      <c r="AB12" s="95"/>
      <c r="AC12" s="95"/>
      <c r="AD12" s="95"/>
    </row>
    <row r="13" spans="1:30" x14ac:dyDescent="0.25">
      <c r="A13" s="9"/>
      <c r="B13" s="89"/>
      <c r="C13" s="47"/>
      <c r="D13" s="89"/>
      <c r="E13" s="100"/>
      <c r="G13" s="47"/>
      <c r="H13" s="50"/>
      <c r="I13" s="47"/>
      <c r="J13" s="23"/>
      <c r="K13" s="23"/>
      <c r="L13" s="2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89"/>
      <c r="X13" s="47"/>
      <c r="Y13" s="95"/>
      <c r="Z13" s="95"/>
      <c r="AA13" s="95"/>
      <c r="AB13" s="95"/>
      <c r="AC13" s="95"/>
      <c r="AD13" s="95"/>
    </row>
    <row r="14" spans="1:30" x14ac:dyDescent="0.25">
      <c r="A14" s="9"/>
      <c r="B14" s="89"/>
      <c r="C14" s="47"/>
      <c r="D14" s="89"/>
      <c r="E14" s="100"/>
      <c r="G14" s="47"/>
      <c r="H14" s="50"/>
      <c r="I14" s="47"/>
      <c r="J14" s="23"/>
      <c r="K14" s="23"/>
      <c r="L14" s="2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89"/>
      <c r="X14" s="47"/>
      <c r="Y14" s="95"/>
      <c r="Z14" s="95"/>
      <c r="AA14" s="95"/>
      <c r="AB14" s="95"/>
      <c r="AC14" s="95"/>
      <c r="AD14" s="95"/>
    </row>
    <row r="15" spans="1:30" x14ac:dyDescent="0.25">
      <c r="A15" s="9"/>
      <c r="B15" s="89"/>
      <c r="C15" s="47"/>
      <c r="D15" s="89"/>
      <c r="E15" s="100"/>
      <c r="G15" s="47"/>
      <c r="H15" s="50"/>
      <c r="I15" s="47"/>
      <c r="J15" s="23"/>
      <c r="K15" s="23"/>
      <c r="L15" s="23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89"/>
      <c r="X15" s="47"/>
      <c r="Y15" s="95"/>
      <c r="Z15" s="95"/>
      <c r="AA15" s="95"/>
      <c r="AB15" s="95"/>
      <c r="AC15" s="95"/>
      <c r="AD15" s="95"/>
    </row>
    <row r="16" spans="1:30" x14ac:dyDescent="0.25">
      <c r="A16" s="9"/>
      <c r="B16" s="89"/>
      <c r="C16" s="47"/>
      <c r="D16" s="89"/>
      <c r="E16" s="100"/>
      <c r="G16" s="47"/>
      <c r="H16" s="50"/>
      <c r="I16" s="47"/>
      <c r="J16" s="23"/>
      <c r="K16" s="23"/>
      <c r="L16" s="2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89"/>
      <c r="X16" s="47"/>
      <c r="Y16" s="95"/>
      <c r="Z16" s="95"/>
      <c r="AA16" s="95"/>
      <c r="AB16" s="95"/>
      <c r="AC16" s="95"/>
      <c r="AD16" s="95"/>
    </row>
    <row r="17" spans="1:30" x14ac:dyDescent="0.25">
      <c r="A17" s="9"/>
      <c r="B17" s="89"/>
      <c r="C17" s="47"/>
      <c r="D17" s="89"/>
      <c r="E17" s="100"/>
      <c r="G17" s="47"/>
      <c r="H17" s="50"/>
      <c r="I17" s="47"/>
      <c r="J17" s="23"/>
      <c r="K17" s="23"/>
      <c r="L17" s="23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89"/>
      <c r="X17" s="47"/>
      <c r="Y17" s="95"/>
      <c r="Z17" s="95"/>
      <c r="AA17" s="95"/>
      <c r="AB17" s="95"/>
      <c r="AC17" s="95"/>
      <c r="AD17" s="95"/>
    </row>
    <row r="18" spans="1:30" x14ac:dyDescent="0.25">
      <c r="A18" s="9"/>
      <c r="B18" s="89"/>
      <c r="C18" s="47"/>
      <c r="D18" s="89"/>
      <c r="E18" s="100"/>
      <c r="G18" s="47"/>
      <c r="H18" s="50"/>
      <c r="I18" s="47"/>
      <c r="J18" s="23"/>
      <c r="K18" s="23"/>
      <c r="L18" s="23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89"/>
      <c r="X18" s="47"/>
      <c r="Y18" s="95"/>
      <c r="Z18" s="95"/>
      <c r="AA18" s="95"/>
      <c r="AB18" s="95"/>
      <c r="AC18" s="95"/>
      <c r="AD18" s="95"/>
    </row>
    <row r="19" spans="1:30" x14ac:dyDescent="0.25">
      <c r="A19" s="9"/>
      <c r="B19" s="89"/>
      <c r="C19" s="47"/>
      <c r="D19" s="89"/>
      <c r="E19" s="100"/>
      <c r="G19" s="47"/>
      <c r="H19" s="50"/>
      <c r="I19" s="47"/>
      <c r="J19" s="23"/>
      <c r="K19" s="23"/>
      <c r="L19" s="23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89"/>
      <c r="X19" s="47"/>
      <c r="Y19" s="95"/>
      <c r="Z19" s="95"/>
      <c r="AA19" s="95"/>
      <c r="AB19" s="95"/>
      <c r="AC19" s="95"/>
      <c r="AD19" s="95"/>
    </row>
    <row r="20" spans="1:30" x14ac:dyDescent="0.25">
      <c r="A20" s="9"/>
      <c r="B20" s="89"/>
      <c r="C20" s="47"/>
      <c r="D20" s="89"/>
      <c r="E20" s="100"/>
      <c r="G20" s="47"/>
      <c r="H20" s="50"/>
      <c r="I20" s="47"/>
      <c r="J20" s="23"/>
      <c r="K20" s="23"/>
      <c r="L20" s="23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89"/>
      <c r="X20" s="47"/>
      <c r="Y20" s="95"/>
      <c r="Z20" s="95"/>
      <c r="AA20" s="95"/>
      <c r="AB20" s="95"/>
      <c r="AC20" s="95"/>
      <c r="AD20" s="95"/>
    </row>
    <row r="21" spans="1:30" x14ac:dyDescent="0.25">
      <c r="A21" s="9"/>
      <c r="B21" s="89"/>
      <c r="C21" s="47"/>
      <c r="D21" s="89"/>
      <c r="E21" s="100"/>
      <c r="G21" s="47"/>
      <c r="H21" s="50"/>
      <c r="I21" s="47"/>
      <c r="J21" s="23"/>
      <c r="K21" s="23"/>
      <c r="L21" s="2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89"/>
      <c r="X21" s="47"/>
      <c r="Y21" s="95"/>
      <c r="Z21" s="95"/>
      <c r="AA21" s="95"/>
      <c r="AB21" s="95"/>
      <c r="AC21" s="95"/>
      <c r="AD21" s="95"/>
    </row>
    <row r="22" spans="1:30" x14ac:dyDescent="0.25">
      <c r="A22" s="9"/>
      <c r="B22" s="89"/>
      <c r="C22" s="47"/>
      <c r="D22" s="89"/>
      <c r="E22" s="100"/>
      <c r="G22" s="47"/>
      <c r="H22" s="50"/>
      <c r="I22" s="47"/>
      <c r="J22" s="23"/>
      <c r="K22" s="23"/>
      <c r="L22" s="23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89"/>
      <c r="X22" s="47"/>
      <c r="Y22" s="95"/>
      <c r="Z22" s="95"/>
      <c r="AA22" s="95"/>
      <c r="AB22" s="95"/>
      <c r="AC22" s="95"/>
      <c r="AD22" s="95"/>
    </row>
    <row r="23" spans="1:30" x14ac:dyDescent="0.25">
      <c r="A23" s="9"/>
      <c r="B23" s="89"/>
      <c r="C23" s="47"/>
      <c r="D23" s="89"/>
      <c r="E23" s="100"/>
      <c r="G23" s="47"/>
      <c r="H23" s="50"/>
      <c r="I23" s="47"/>
      <c r="J23" s="23"/>
      <c r="K23" s="23"/>
      <c r="L23" s="23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89"/>
      <c r="X23" s="47"/>
      <c r="Y23" s="95"/>
      <c r="Z23" s="95"/>
      <c r="AA23" s="95"/>
      <c r="AB23" s="95"/>
      <c r="AC23" s="95"/>
      <c r="AD23" s="95"/>
    </row>
    <row r="24" spans="1:30" x14ac:dyDescent="0.25">
      <c r="A24" s="9"/>
      <c r="B24" s="89"/>
      <c r="C24" s="47"/>
      <c r="D24" s="89"/>
      <c r="E24" s="100"/>
      <c r="G24" s="47"/>
      <c r="H24" s="50"/>
      <c r="I24" s="47"/>
      <c r="J24" s="23"/>
      <c r="K24" s="23"/>
      <c r="L24" s="23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89"/>
      <c r="X24" s="47"/>
      <c r="Y24" s="95"/>
      <c r="Z24" s="95"/>
      <c r="AA24" s="95"/>
      <c r="AB24" s="95"/>
      <c r="AC24" s="95"/>
      <c r="AD24" s="95"/>
    </row>
    <row r="25" spans="1:30" x14ac:dyDescent="0.25">
      <c r="A25" s="9"/>
      <c r="B25" s="89"/>
      <c r="C25" s="47"/>
      <c r="D25" s="89"/>
      <c r="E25" s="100"/>
      <c r="G25" s="47"/>
      <c r="H25" s="50"/>
      <c r="I25" s="47"/>
      <c r="J25" s="23"/>
      <c r="K25" s="23"/>
      <c r="L25" s="23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89"/>
      <c r="X25" s="47"/>
      <c r="Y25" s="95"/>
      <c r="Z25" s="95"/>
      <c r="AA25" s="95"/>
      <c r="AB25" s="95"/>
      <c r="AC25" s="95"/>
      <c r="AD25" s="95"/>
    </row>
    <row r="26" spans="1:30" x14ac:dyDescent="0.25">
      <c r="A26" s="9"/>
      <c r="B26" s="89"/>
      <c r="C26" s="47"/>
      <c r="D26" s="89"/>
      <c r="E26" s="100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89"/>
      <c r="X26" s="47"/>
      <c r="Y26" s="95"/>
      <c r="Z26" s="95"/>
      <c r="AA26" s="95"/>
      <c r="AB26" s="95"/>
      <c r="AC26" s="95"/>
      <c r="AD26" s="95"/>
    </row>
    <row r="27" spans="1:30" x14ac:dyDescent="0.25">
      <c r="A27" s="9"/>
      <c r="B27" s="89"/>
      <c r="C27" s="47"/>
      <c r="D27" s="89"/>
      <c r="E27" s="100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89"/>
      <c r="X27" s="47"/>
      <c r="Y27" s="95"/>
      <c r="Z27" s="95"/>
      <c r="AA27" s="95"/>
      <c r="AB27" s="95"/>
      <c r="AC27" s="95"/>
      <c r="AD27" s="95"/>
    </row>
    <row r="28" spans="1:30" x14ac:dyDescent="0.25">
      <c r="A28" s="9"/>
      <c r="B28" s="89"/>
      <c r="C28" s="47"/>
      <c r="D28" s="89"/>
      <c r="E28" s="100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89"/>
      <c r="X28" s="47"/>
      <c r="Y28" s="95"/>
      <c r="Z28" s="95"/>
      <c r="AA28" s="95"/>
      <c r="AB28" s="95"/>
      <c r="AC28" s="95"/>
      <c r="AD28" s="95"/>
    </row>
    <row r="29" spans="1:30" x14ac:dyDescent="0.25">
      <c r="A29" s="9"/>
      <c r="B29" s="89"/>
      <c r="C29" s="47"/>
      <c r="D29" s="89"/>
      <c r="E29" s="100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89"/>
      <c r="X29" s="47"/>
      <c r="Y29" s="95"/>
      <c r="Z29" s="95"/>
      <c r="AA29" s="95"/>
      <c r="AB29" s="95"/>
      <c r="AC29" s="95"/>
      <c r="AD29" s="95"/>
    </row>
    <row r="30" spans="1:30" x14ac:dyDescent="0.25">
      <c r="A30" s="9"/>
      <c r="B30" s="89"/>
      <c r="C30" s="47"/>
      <c r="D30" s="89"/>
      <c r="E30" s="100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89"/>
      <c r="X30" s="47"/>
      <c r="Y30" s="95"/>
      <c r="Z30" s="95"/>
      <c r="AA30" s="95"/>
      <c r="AB30" s="95"/>
      <c r="AC30" s="95"/>
      <c r="AD30" s="95"/>
    </row>
    <row r="31" spans="1:30" x14ac:dyDescent="0.25">
      <c r="A31" s="9"/>
      <c r="B31" s="89"/>
      <c r="C31" s="47"/>
      <c r="D31" s="89"/>
      <c r="E31" s="100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89"/>
      <c r="X31" s="47"/>
      <c r="Y31" s="95"/>
      <c r="Z31" s="95"/>
      <c r="AA31" s="95"/>
      <c r="AB31" s="95"/>
      <c r="AC31" s="95"/>
      <c r="AD31" s="95"/>
    </row>
    <row r="32" spans="1:30" x14ac:dyDescent="0.25">
      <c r="A32" s="9"/>
      <c r="B32" s="89"/>
      <c r="C32" s="47"/>
      <c r="D32" s="89"/>
      <c r="E32" s="100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89"/>
      <c r="X32" s="47"/>
      <c r="Y32" s="95"/>
      <c r="Z32" s="95"/>
      <c r="AA32" s="95"/>
      <c r="AB32" s="95"/>
      <c r="AC32" s="95"/>
      <c r="AD32" s="95"/>
    </row>
    <row r="33" spans="1:30" x14ac:dyDescent="0.25">
      <c r="A33" s="9"/>
      <c r="B33" s="89"/>
      <c r="C33" s="47"/>
      <c r="D33" s="89"/>
      <c r="E33" s="100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89"/>
      <c r="X33" s="47"/>
      <c r="Y33" s="95"/>
      <c r="Z33" s="95"/>
      <c r="AA33" s="95"/>
      <c r="AB33" s="95"/>
      <c r="AC33" s="95"/>
      <c r="AD33" s="95"/>
    </row>
    <row r="34" spans="1:30" x14ac:dyDescent="0.25">
      <c r="A34" s="9"/>
      <c r="B34" s="89"/>
      <c r="C34" s="47"/>
      <c r="D34" s="89"/>
      <c r="E34" s="100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89"/>
      <c r="X34" s="47"/>
      <c r="Y34" s="95"/>
      <c r="Z34" s="95"/>
      <c r="AA34" s="95"/>
      <c r="AB34" s="95"/>
      <c r="AC34" s="95"/>
      <c r="AD34" s="95"/>
    </row>
    <row r="35" spans="1:30" x14ac:dyDescent="0.25">
      <c r="A35" s="9"/>
      <c r="B35" s="89"/>
      <c r="C35" s="47"/>
      <c r="D35" s="89"/>
      <c r="E35" s="100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89"/>
      <c r="X35" s="47"/>
      <c r="Y35" s="95"/>
      <c r="Z35" s="95"/>
      <c r="AA35" s="95"/>
      <c r="AB35" s="95"/>
      <c r="AC35" s="95"/>
      <c r="AD35" s="95"/>
    </row>
    <row r="36" spans="1:30" x14ac:dyDescent="0.25">
      <c r="A36" s="9"/>
      <c r="B36" s="89"/>
      <c r="C36" s="47"/>
      <c r="D36" s="89"/>
      <c r="E36" s="100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89"/>
      <c r="X36" s="47"/>
      <c r="Y36" s="95"/>
      <c r="Z36" s="95"/>
      <c r="AA36" s="95"/>
      <c r="AB36" s="95"/>
      <c r="AC36" s="95"/>
      <c r="AD36" s="95"/>
    </row>
    <row r="37" spans="1:30" x14ac:dyDescent="0.25">
      <c r="A37" s="9"/>
      <c r="B37" s="89"/>
      <c r="C37" s="47"/>
      <c r="D37" s="89"/>
      <c r="E37" s="100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89"/>
      <c r="X37" s="47"/>
      <c r="Y37" s="95"/>
      <c r="Z37" s="95"/>
      <c r="AA37" s="95"/>
      <c r="AB37" s="95"/>
      <c r="AC37" s="95"/>
      <c r="AD37" s="95"/>
    </row>
    <row r="38" spans="1:30" x14ac:dyDescent="0.25">
      <c r="A38" s="9"/>
      <c r="B38" s="89"/>
      <c r="C38" s="47"/>
      <c r="D38" s="89"/>
      <c r="E38" s="100"/>
      <c r="G38" s="47"/>
      <c r="H38" s="50"/>
      <c r="I38" s="47"/>
      <c r="J38" s="23"/>
      <c r="K38" s="23"/>
      <c r="L38" s="23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89"/>
      <c r="X38" s="47"/>
      <c r="Y38" s="95"/>
      <c r="Z38" s="95"/>
      <c r="AA38" s="95"/>
      <c r="AB38" s="95"/>
      <c r="AC38" s="95"/>
      <c r="AD38" s="95"/>
    </row>
    <row r="39" spans="1:30" x14ac:dyDescent="0.25">
      <c r="A39" s="9"/>
      <c r="B39" s="89"/>
      <c r="C39" s="47"/>
      <c r="D39" s="89"/>
      <c r="E39" s="100"/>
      <c r="G39" s="47"/>
      <c r="H39" s="50"/>
      <c r="I39" s="47"/>
      <c r="J39" s="23"/>
      <c r="K39" s="23"/>
      <c r="L39" s="23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89"/>
      <c r="X39" s="47"/>
      <c r="Y39" s="95"/>
      <c r="Z39" s="95"/>
      <c r="AA39" s="95"/>
      <c r="AB39" s="95"/>
      <c r="AC39" s="95"/>
      <c r="AD39" s="95"/>
    </row>
    <row r="40" spans="1:30" x14ac:dyDescent="0.25">
      <c r="A40" s="9"/>
      <c r="B40" s="89"/>
      <c r="C40" s="47"/>
      <c r="D40" s="89"/>
      <c r="E40" s="100"/>
      <c r="G40" s="47"/>
      <c r="H40" s="50"/>
      <c r="I40" s="47"/>
      <c r="J40" s="23"/>
      <c r="K40" s="23"/>
      <c r="L40" s="23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89"/>
      <c r="X40" s="47"/>
      <c r="Y40" s="95"/>
      <c r="Z40" s="95"/>
      <c r="AA40" s="95"/>
      <c r="AB40" s="95"/>
      <c r="AC40" s="95"/>
      <c r="AD40" s="95"/>
    </row>
    <row r="41" spans="1:30" x14ac:dyDescent="0.25">
      <c r="A41" s="9"/>
      <c r="B41" s="89"/>
      <c r="C41" s="47"/>
      <c r="D41" s="89"/>
      <c r="E41" s="100"/>
      <c r="G41" s="47"/>
      <c r="H41" s="50"/>
      <c r="I41" s="47"/>
      <c r="J41" s="23"/>
      <c r="K41" s="23"/>
      <c r="L41" s="23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89"/>
      <c r="X41" s="47"/>
      <c r="Y41" s="95"/>
      <c r="Z41" s="95"/>
      <c r="AA41" s="95"/>
      <c r="AB41" s="95"/>
      <c r="AC41" s="95"/>
      <c r="AD41" s="95"/>
    </row>
    <row r="42" spans="1:30" x14ac:dyDescent="0.25">
      <c r="A42" s="9"/>
      <c r="B42" s="89"/>
      <c r="C42" s="47"/>
      <c r="D42" s="89"/>
      <c r="E42" s="100"/>
      <c r="G42" s="47"/>
      <c r="H42" s="50"/>
      <c r="I42" s="47"/>
      <c r="J42" s="23"/>
      <c r="K42" s="23"/>
      <c r="L42" s="23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89"/>
      <c r="X42" s="47"/>
      <c r="Y42" s="95"/>
      <c r="Z42" s="95"/>
      <c r="AA42" s="95"/>
      <c r="AB42" s="95"/>
      <c r="AC42" s="95"/>
      <c r="AD42" s="95"/>
    </row>
    <row r="43" spans="1:30" x14ac:dyDescent="0.25">
      <c r="A43" s="9"/>
      <c r="B43" s="89"/>
      <c r="C43" s="47"/>
      <c r="D43" s="89"/>
      <c r="E43" s="100"/>
      <c r="G43" s="47"/>
      <c r="H43" s="50"/>
      <c r="I43" s="47"/>
      <c r="J43" s="23"/>
      <c r="K43" s="23"/>
      <c r="L43" s="23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89"/>
      <c r="X43" s="47"/>
      <c r="Y43" s="95"/>
      <c r="Z43" s="95"/>
      <c r="AA43" s="95"/>
      <c r="AB43" s="95"/>
      <c r="AC43" s="95"/>
      <c r="AD43" s="95"/>
    </row>
    <row r="44" spans="1:30" x14ac:dyDescent="0.25">
      <c r="A44" s="9"/>
      <c r="B44" s="89"/>
      <c r="C44" s="47"/>
      <c r="D44" s="89"/>
      <c r="E44" s="100"/>
      <c r="G44" s="47"/>
      <c r="H44" s="50"/>
      <c r="I44" s="47"/>
      <c r="J44" s="23"/>
      <c r="K44" s="23"/>
      <c r="L44" s="23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89"/>
      <c r="X44" s="47"/>
      <c r="Y44" s="95"/>
      <c r="Z44" s="95"/>
      <c r="AA44" s="95"/>
      <c r="AB44" s="95"/>
      <c r="AC44" s="95"/>
      <c r="AD44" s="95"/>
    </row>
    <row r="45" spans="1:30" x14ac:dyDescent="0.25">
      <c r="A45" s="9"/>
      <c r="B45" s="89"/>
      <c r="C45" s="47"/>
      <c r="D45" s="89"/>
      <c r="E45" s="100"/>
      <c r="G45" s="47"/>
      <c r="H45" s="50"/>
      <c r="I45" s="47"/>
      <c r="J45" s="23"/>
      <c r="K45" s="23"/>
      <c r="L45" s="23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89"/>
      <c r="X45" s="47"/>
      <c r="Y45" s="95"/>
      <c r="Z45" s="95"/>
      <c r="AA45" s="95"/>
      <c r="AB45" s="95"/>
      <c r="AC45" s="95"/>
      <c r="AD45" s="95"/>
    </row>
    <row r="46" spans="1:30" x14ac:dyDescent="0.25">
      <c r="A46" s="9"/>
      <c r="B46" s="89"/>
      <c r="C46" s="47"/>
      <c r="D46" s="89"/>
      <c r="E46" s="100"/>
      <c r="G46" s="47"/>
      <c r="H46" s="50"/>
      <c r="I46" s="47"/>
      <c r="J46" s="23"/>
      <c r="K46" s="23"/>
      <c r="L46" s="23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89"/>
      <c r="X46" s="47"/>
      <c r="Y46" s="95"/>
      <c r="Z46" s="95"/>
      <c r="AA46" s="95"/>
      <c r="AB46" s="95"/>
      <c r="AC46" s="95"/>
      <c r="AD46" s="95"/>
    </row>
    <row r="47" spans="1:30" x14ac:dyDescent="0.25">
      <c r="A47" s="9"/>
      <c r="B47" s="89"/>
      <c r="C47" s="47"/>
      <c r="D47" s="89"/>
      <c r="E47" s="100"/>
      <c r="G47" s="47"/>
      <c r="H47" s="50"/>
      <c r="I47" s="47"/>
      <c r="J47" s="23"/>
      <c r="K47" s="23"/>
      <c r="L47" s="23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89"/>
      <c r="X47" s="47"/>
      <c r="Y47" s="95"/>
      <c r="Z47" s="95"/>
      <c r="AA47" s="95"/>
      <c r="AB47" s="95"/>
      <c r="AC47" s="95"/>
      <c r="AD47" s="95"/>
    </row>
    <row r="48" spans="1:30" x14ac:dyDescent="0.25">
      <c r="A48" s="9"/>
      <c r="B48" s="89"/>
      <c r="C48" s="47"/>
      <c r="D48" s="89"/>
      <c r="E48" s="100"/>
      <c r="G48" s="47"/>
      <c r="H48" s="50"/>
      <c r="I48" s="47"/>
      <c r="J48" s="23"/>
      <c r="K48" s="23"/>
      <c r="L48" s="23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89"/>
      <c r="X48" s="47"/>
      <c r="Y48" s="95"/>
      <c r="Z48" s="95"/>
      <c r="AA48" s="95"/>
      <c r="AB48" s="95"/>
      <c r="AC48" s="95"/>
      <c r="AD48" s="95"/>
    </row>
    <row r="49" spans="1:30" x14ac:dyDescent="0.25">
      <c r="A49" s="9"/>
      <c r="B49" s="89"/>
      <c r="C49" s="47"/>
      <c r="D49" s="89"/>
      <c r="E49" s="100"/>
      <c r="G49" s="47"/>
      <c r="H49" s="50"/>
      <c r="I49" s="47"/>
      <c r="J49" s="23"/>
      <c r="K49" s="23"/>
      <c r="L49" s="23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89"/>
      <c r="X49" s="47"/>
      <c r="Y49" s="95"/>
      <c r="Z49" s="95"/>
      <c r="AA49" s="95"/>
      <c r="AB49" s="95"/>
      <c r="AC49" s="95"/>
      <c r="AD49" s="95"/>
    </row>
    <row r="50" spans="1:30" x14ac:dyDescent="0.25">
      <c r="A50" s="9"/>
      <c r="B50" s="89"/>
      <c r="C50" s="47"/>
      <c r="D50" s="89"/>
      <c r="E50" s="100"/>
      <c r="G50" s="47"/>
      <c r="H50" s="50"/>
      <c r="I50" s="47"/>
      <c r="J50" s="23"/>
      <c r="K50" s="23"/>
      <c r="L50" s="23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89"/>
      <c r="X50" s="47"/>
      <c r="Y50" s="95"/>
      <c r="Z50" s="95"/>
      <c r="AA50" s="95"/>
      <c r="AB50" s="95"/>
      <c r="AC50" s="95"/>
      <c r="AD50" s="95"/>
    </row>
    <row r="51" spans="1:30" x14ac:dyDescent="0.25">
      <c r="A51" s="9"/>
      <c r="B51" s="89"/>
      <c r="C51" s="47"/>
      <c r="D51" s="89"/>
      <c r="E51" s="100"/>
      <c r="G51" s="47"/>
      <c r="H51" s="50"/>
      <c r="I51" s="47"/>
      <c r="J51" s="23"/>
      <c r="K51" s="23"/>
      <c r="L51" s="23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89"/>
      <c r="X51" s="47"/>
      <c r="Y51" s="95"/>
      <c r="Z51" s="95"/>
      <c r="AA51" s="95"/>
      <c r="AB51" s="95"/>
      <c r="AC51" s="95"/>
      <c r="AD51" s="95"/>
    </row>
    <row r="52" spans="1:30" x14ac:dyDescent="0.25">
      <c r="A52" s="9"/>
      <c r="B52" s="89"/>
      <c r="C52" s="47"/>
      <c r="D52" s="89"/>
      <c r="E52" s="100"/>
      <c r="G52" s="47"/>
      <c r="H52" s="50"/>
      <c r="I52" s="47"/>
      <c r="J52" s="23"/>
      <c r="K52" s="23"/>
      <c r="L52" s="23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89"/>
      <c r="X52" s="47"/>
      <c r="Y52" s="95"/>
      <c r="Z52" s="95"/>
      <c r="AA52" s="95"/>
      <c r="AB52" s="95"/>
      <c r="AC52" s="95"/>
      <c r="AD52" s="95"/>
    </row>
    <row r="53" spans="1:30" x14ac:dyDescent="0.25">
      <c r="A53" s="9"/>
      <c r="B53" s="89"/>
      <c r="C53" s="47"/>
      <c r="D53" s="89"/>
      <c r="E53" s="100"/>
      <c r="G53" s="47"/>
      <c r="H53" s="50"/>
      <c r="I53" s="47"/>
      <c r="J53" s="23"/>
      <c r="K53" s="23"/>
      <c r="L53" s="23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89"/>
      <c r="X53" s="47"/>
      <c r="Y53" s="95"/>
      <c r="Z53" s="95"/>
      <c r="AA53" s="95"/>
      <c r="AB53" s="95"/>
      <c r="AC53" s="95"/>
      <c r="AD53" s="95"/>
    </row>
    <row r="54" spans="1:30" x14ac:dyDescent="0.25">
      <c r="A54" s="9"/>
      <c r="B54" s="89"/>
      <c r="C54" s="47"/>
      <c r="D54" s="89"/>
      <c r="E54" s="100"/>
      <c r="G54" s="47"/>
      <c r="H54" s="50"/>
      <c r="I54" s="47"/>
      <c r="J54" s="23"/>
      <c r="K54" s="23"/>
      <c r="L54" s="23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89"/>
      <c r="X54" s="47"/>
      <c r="Y54" s="95"/>
      <c r="Z54" s="95"/>
      <c r="AA54" s="95"/>
      <c r="AB54" s="95"/>
      <c r="AC54" s="95"/>
      <c r="AD54" s="95"/>
    </row>
    <row r="55" spans="1:30" x14ac:dyDescent="0.25">
      <c r="A55" s="9"/>
      <c r="B55" s="89"/>
      <c r="C55" s="47"/>
      <c r="D55" s="89"/>
      <c r="E55" s="100"/>
      <c r="G55" s="47"/>
      <c r="H55" s="50"/>
      <c r="I55" s="47"/>
      <c r="J55" s="23"/>
      <c r="K55" s="23"/>
      <c r="L55" s="23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89"/>
      <c r="X55" s="47"/>
      <c r="Y55" s="95"/>
      <c r="Z55" s="95"/>
      <c r="AA55" s="95"/>
      <c r="AB55" s="95"/>
      <c r="AC55" s="95"/>
      <c r="AD55" s="95"/>
    </row>
    <row r="56" spans="1:30" x14ac:dyDescent="0.25">
      <c r="A56" s="9"/>
      <c r="B56" s="89"/>
      <c r="C56" s="47"/>
      <c r="D56" s="89"/>
      <c r="E56" s="100"/>
      <c r="G56" s="47"/>
      <c r="H56" s="50"/>
      <c r="I56" s="47"/>
      <c r="J56" s="23"/>
      <c r="K56" s="23"/>
      <c r="L56" s="23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89"/>
      <c r="X56" s="47"/>
      <c r="Y56" s="95"/>
      <c r="Z56" s="95"/>
      <c r="AA56" s="95"/>
      <c r="AB56" s="95"/>
      <c r="AC56" s="95"/>
      <c r="AD56" s="95"/>
    </row>
    <row r="57" spans="1:30" x14ac:dyDescent="0.25">
      <c r="A57" s="9"/>
      <c r="B57" s="89"/>
      <c r="C57" s="47"/>
      <c r="D57" s="89"/>
      <c r="E57" s="100"/>
      <c r="G57" s="47"/>
      <c r="H57" s="50"/>
      <c r="I57" s="47"/>
      <c r="J57" s="23"/>
      <c r="K57" s="23"/>
      <c r="L57" s="23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89"/>
      <c r="X57" s="47"/>
      <c r="Y57" s="95"/>
      <c r="Z57" s="95"/>
      <c r="AA57" s="95"/>
      <c r="AB57" s="95"/>
      <c r="AC57" s="95"/>
      <c r="AD57" s="95"/>
    </row>
    <row r="58" spans="1:30" x14ac:dyDescent="0.25">
      <c r="A58" s="9"/>
      <c r="B58" s="89"/>
      <c r="C58" s="47"/>
      <c r="D58" s="89"/>
      <c r="E58" s="100"/>
      <c r="G58" s="47"/>
      <c r="H58" s="50"/>
      <c r="I58" s="47"/>
      <c r="J58" s="23"/>
      <c r="K58" s="23"/>
      <c r="L58" s="23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89"/>
      <c r="X58" s="47"/>
      <c r="Y58" s="95"/>
      <c r="Z58" s="95"/>
      <c r="AA58" s="95"/>
      <c r="AB58" s="95"/>
      <c r="AC58" s="95"/>
      <c r="AD58" s="95"/>
    </row>
    <row r="59" spans="1:30" x14ac:dyDescent="0.25">
      <c r="A59" s="9"/>
      <c r="B59" s="89"/>
      <c r="C59" s="47"/>
      <c r="D59" s="89"/>
      <c r="E59" s="100"/>
      <c r="G59" s="47"/>
      <c r="H59" s="50"/>
      <c r="I59" s="47"/>
      <c r="J59" s="23"/>
      <c r="K59" s="23"/>
      <c r="L59" s="23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89"/>
      <c r="X59" s="47"/>
      <c r="Y59" s="95"/>
      <c r="Z59" s="95"/>
      <c r="AA59" s="95"/>
      <c r="AB59" s="95"/>
      <c r="AC59" s="95"/>
      <c r="AD59" s="95"/>
    </row>
    <row r="60" spans="1:30" x14ac:dyDescent="0.25">
      <c r="A60" s="9"/>
      <c r="B60" s="89"/>
      <c r="C60" s="47"/>
      <c r="D60" s="89"/>
      <c r="E60" s="100"/>
      <c r="G60" s="47"/>
      <c r="H60" s="50"/>
      <c r="I60" s="47"/>
      <c r="J60" s="23"/>
      <c r="K60" s="23"/>
      <c r="L60" s="23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89"/>
      <c r="X60" s="47"/>
      <c r="Y60" s="95"/>
      <c r="Z60" s="95"/>
      <c r="AA60" s="95"/>
      <c r="AB60" s="95"/>
      <c r="AC60" s="95"/>
      <c r="AD60" s="95"/>
    </row>
    <row r="61" spans="1:30" x14ac:dyDescent="0.25">
      <c r="A61" s="9"/>
      <c r="B61" s="89"/>
      <c r="C61" s="47"/>
      <c r="D61" s="89"/>
      <c r="E61" s="100"/>
      <c r="G61" s="47"/>
      <c r="H61" s="50"/>
      <c r="I61" s="47"/>
      <c r="J61" s="23"/>
      <c r="K61" s="23"/>
      <c r="L61" s="23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89"/>
      <c r="X61" s="47"/>
      <c r="Y61" s="95"/>
      <c r="Z61" s="95"/>
      <c r="AA61" s="95"/>
      <c r="AB61" s="95"/>
      <c r="AC61" s="95"/>
      <c r="AD61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2018-12-17T20:03:51Z</dcterms:modified>
</cp:coreProperties>
</file>