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N14" i="5" l="1"/>
  <c r="M14" i="5"/>
  <c r="L14" i="5"/>
  <c r="K13" i="5" l="1"/>
  <c r="K16" i="5" s="1"/>
  <c r="AS10" i="5"/>
  <c r="AQ10" i="5"/>
  <c r="AP10" i="5"/>
  <c r="AO10" i="5"/>
  <c r="AN10" i="5"/>
  <c r="AM10" i="5"/>
  <c r="AG10" i="5"/>
  <c r="K15" i="5" s="1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H10" i="5"/>
  <c r="H14" i="5" s="1"/>
  <c r="H16" i="5" s="1"/>
  <c r="G10" i="5"/>
  <c r="G14" i="5" s="1"/>
  <c r="F10" i="5"/>
  <c r="F14" i="5" s="1"/>
  <c r="E10" i="5"/>
  <c r="E14" i="5" s="1"/>
  <c r="F16" i="5" l="1"/>
  <c r="I16" i="5"/>
  <c r="G16" i="5"/>
  <c r="O15" i="5"/>
  <c r="M15" i="5"/>
  <c r="E16" i="5"/>
  <c r="L16" i="5"/>
  <c r="N15" i="5"/>
  <c r="L15" i="5"/>
  <c r="N16" i="5" l="1"/>
  <c r="O16" i="5"/>
  <c r="M16" i="5"/>
</calcChain>
</file>

<file path=xl/sharedStrings.xml><?xml version="1.0" encoding="utf-8"?>
<sst xmlns="http://schemas.openxmlformats.org/spreadsheetml/2006/main" count="82" uniqueCount="36">
  <si>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</si>
  <si>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</si>
  <si>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</si>
  <si>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</si>
  <si>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</si>
  <si>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</si>
  <si>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</si>
  <si>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</si>
  <si>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</si>
  <si>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</si>
  <si>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</si>
  <si>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</si>
  <si>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</si>
  <si>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</si>
  <si>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</si>
  <si>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</si>
  <si>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</si>
  <si>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</si>
  <si>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</si>
  <si>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</si>
  <si>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</si>
  <si>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</si>
  <si>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</si>
  <si>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</si>
  <si>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Palo = Järvenpään Palo  (1914)</t>
  </si>
  <si>
    <t>Kumuri = Porvoon Kumuri  (1981)</t>
  </si>
  <si>
    <t>Kimmo Lamberg</t>
  </si>
  <si>
    <t>3.</t>
  </si>
  <si>
    <t>Kumuri</t>
  </si>
  <si>
    <t>5.</t>
  </si>
  <si>
    <t>10.</t>
  </si>
  <si>
    <t>12.</t>
  </si>
  <si>
    <t>Palo</t>
  </si>
  <si>
    <t>maakuntasarja</t>
  </si>
  <si>
    <t>2.</t>
  </si>
  <si>
    <t>1961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</si>
</sst>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7</v>
      </c>
      <c r="AB4" s="12">
        <v>0</v>
      </c>
      <c r="AC4" s="12">
        <v>4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28</v>
      </c>
      <c r="AA5" s="12">
        <v>12</v>
      </c>
      <c r="AB5" s="12">
        <v>0</v>
      </c>
      <c r="AC5" s="12">
        <v>5</v>
      </c>
      <c r="AD5" s="12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30</v>
      </c>
      <c r="Z6" s="68" t="s">
        <v>28</v>
      </c>
      <c r="AA6" s="12">
        <v>17</v>
      </c>
      <c r="AB6" s="12">
        <v>0</v>
      </c>
      <c r="AC6" s="12">
        <v>6</v>
      </c>
      <c r="AD6" s="12">
        <v>11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4" t="s">
        <v>27</v>
      </c>
      <c r="Z7" s="1" t="s">
        <v>28</v>
      </c>
      <c r="AA7" s="12"/>
      <c r="AB7" s="68" t="s">
        <v>33</v>
      </c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4" t="s">
        <v>34</v>
      </c>
      <c r="Z8" s="1" t="s">
        <v>28</v>
      </c>
      <c r="AA8" s="12"/>
      <c r="AB8" s="68" t="s">
        <v>33</v>
      </c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1988</v>
      </c>
      <c r="C9" s="12" t="s">
        <v>31</v>
      </c>
      <c r="D9" s="1" t="s">
        <v>32</v>
      </c>
      <c r="E9" s="12">
        <v>13</v>
      </c>
      <c r="F9" s="12">
        <v>1</v>
      </c>
      <c r="G9" s="13">
        <v>3</v>
      </c>
      <c r="H9" s="12">
        <v>3</v>
      </c>
      <c r="I9" s="12"/>
      <c r="J9" s="3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13</v>
      </c>
      <c r="F10" s="36">
        <f>SUM(F4:F9)</f>
        <v>1</v>
      </c>
      <c r="G10" s="36">
        <f>SUM(G4:G9)</f>
        <v>3</v>
      </c>
      <c r="H10" s="36">
        <f>SUM(H4:H9)</f>
        <v>3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36</v>
      </c>
      <c r="AB10" s="36">
        <f>SUM(AB4:AB9)</f>
        <v>0</v>
      </c>
      <c r="AC10" s="36">
        <f>SUM(AC4:AC9)</f>
        <v>15</v>
      </c>
      <c r="AD10" s="36">
        <f>SUM(AD4:AD9)</f>
        <v>19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25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13</v>
      </c>
      <c r="F14" s="47">
        <f>PRODUCT(F10+R10)</f>
        <v>1</v>
      </c>
      <c r="G14" s="47">
        <f>PRODUCT(G10+S10)</f>
        <v>3</v>
      </c>
      <c r="H14" s="47">
        <f>PRODUCT(H10+T10)</f>
        <v>3</v>
      </c>
      <c r="I14" s="47">
        <f>PRODUCT(I10+U10)</f>
        <v>0</v>
      </c>
      <c r="J14" s="60">
        <v>0</v>
      </c>
      <c r="K14" s="16">
        <f>PRODUCT(K10+W10)</f>
        <v>0</v>
      </c>
      <c r="L14" s="53">
        <f>PRODUCT((F14+G14)/E14)</f>
        <v>0.30769230769230771</v>
      </c>
      <c r="M14" s="53">
        <f>PRODUCT(H14/E14)</f>
        <v>0.23076923076923078</v>
      </c>
      <c r="N14" s="53">
        <f>PRODUCT((F14+G14+H14)/E14)</f>
        <v>0.53846153846153844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36</v>
      </c>
      <c r="F15" s="47">
        <f>PRODUCT(AB10+AN10)</f>
        <v>0</v>
      </c>
      <c r="G15" s="47">
        <f>PRODUCT(AC10+AO10)</f>
        <v>15</v>
      </c>
      <c r="H15" s="47">
        <f>PRODUCT(AD10+AP10)</f>
        <v>19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0.41666666666666669</v>
      </c>
      <c r="M15" s="53">
        <f>PRODUCT(H15/E15)</f>
        <v>0.52777777777777779</v>
      </c>
      <c r="N15" s="53">
        <f>PRODUCT((F15+G15+H15)/E15)</f>
        <v>0.94444444444444442</v>
      </c>
      <c r="O15" s="53">
        <f>PRODUCT(I15/E15)</f>
        <v>0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49</v>
      </c>
      <c r="F16" s="47">
        <f t="shared" ref="F16:I16" si="0">SUM(F13:F15)</f>
        <v>1</v>
      </c>
      <c r="G16" s="47">
        <f t="shared" si="0"/>
        <v>18</v>
      </c>
      <c r="H16" s="47">
        <f t="shared" si="0"/>
        <v>22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0.38775510204081631</v>
      </c>
      <c r="M16" s="53">
        <f>PRODUCT(H16/E16)</f>
        <v>0.44897959183673469</v>
      </c>
      <c r="N16" s="53">
        <f>PRODUCT((F16+G16+H16)/E16)</f>
        <v>0.83673469387755106</v>
      </c>
      <c r="O16" s="53">
        <f>PRODUCT(I16/E16)</f>
        <v>0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0"/>
      <c r="AL181" s="10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2019-01-21T19:51:59Z</dcterms:modified>
</cp:coreProperties>
</file>