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3" i="2" l="1"/>
  <c r="AG16" i="2" s="1"/>
  <c r="F20" i="2"/>
  <c r="N20" i="2" s="1"/>
  <c r="AS16" i="2"/>
  <c r="AQ16" i="2"/>
  <c r="AP16" i="2"/>
  <c r="AO16" i="2"/>
  <c r="AN16" i="2"/>
  <c r="AM16" i="2"/>
  <c r="AE16" i="2"/>
  <c r="AD16" i="2"/>
  <c r="AC16" i="2"/>
  <c r="AB16" i="2"/>
  <c r="AA16" i="2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F16" i="2"/>
  <c r="E16" i="2"/>
  <c r="E20" i="2" s="1"/>
  <c r="K21" i="2" l="1"/>
  <c r="K22" i="2" s="1"/>
  <c r="AR16" i="2"/>
  <c r="E21" i="2"/>
  <c r="E22" i="2" s="1"/>
  <c r="G21" i="2"/>
  <c r="G22" i="2" s="1"/>
  <c r="I21" i="2"/>
  <c r="I22" i="2" s="1"/>
  <c r="J20" i="2"/>
  <c r="M20" i="2"/>
  <c r="O20" i="2"/>
  <c r="J16" i="2"/>
  <c r="L20" i="2"/>
  <c r="F21" i="2"/>
  <c r="H21" i="2"/>
  <c r="F22" i="2"/>
  <c r="L21" i="2"/>
  <c r="AF16" i="2"/>
  <c r="O21" i="2" l="1"/>
  <c r="O22" i="2"/>
  <c r="J22" i="2"/>
  <c r="J21" i="2"/>
  <c r="M21" i="2"/>
  <c r="H22" i="2"/>
  <c r="M22" i="2" s="1"/>
  <c r="N21" i="2"/>
  <c r="N22" i="2"/>
  <c r="L22" i="2"/>
</calcChain>
</file>

<file path=xl/sharedStrings.xml><?xml version="1.0" encoding="utf-8"?>
<sst xmlns="http://schemas.openxmlformats.org/spreadsheetml/2006/main" count="95" uniqueCount="38">
  <si>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</si>
  <si>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</si>
  <si>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</si>
  <si>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</si>
  <si>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</si>
  <si>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</si>
  <si>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</si>
  <si>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</si>
  <si>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</si>
  <si>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</si>
  <si>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</si>
  <si>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</si>
  <si>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4.</t>
  </si>
  <si>
    <t>Seurat</t>
  </si>
  <si>
    <t>YK</t>
  </si>
  <si>
    <t>YK = Ylivieskan Kuula  (1909)</t>
  </si>
  <si>
    <t>YKKÖSPESIS</t>
  </si>
  <si>
    <t>9.</t>
  </si>
  <si>
    <t>6.</t>
  </si>
  <si>
    <t>8.</t>
  </si>
  <si>
    <t>Ville Laitila</t>
  </si>
  <si>
    <t>9.4.1994   Vimpeli</t>
  </si>
  <si>
    <t>ViVe  2</t>
  </si>
  <si>
    <t>ViVe = Vimpelin Veto  (1934),  kasvattajaseura</t>
  </si>
  <si>
    <t>7.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</si>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</sst>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5" t="s">
        <v>20</v>
      </c>
      <c r="C1" s="2"/>
      <c r="D1" s="3"/>
      <c r="E1" s="23" t="s">
        <v>21</v>
      </c>
      <c r="F1" s="23"/>
      <c r="G1" s="24"/>
      <c r="H1" s="24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23"/>
      <c r="AB1" s="23"/>
      <c r="AC1" s="24"/>
      <c r="AD1" s="24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2" t="s">
        <v>16</v>
      </c>
      <c r="C2" s="33"/>
      <c r="D2" s="34"/>
      <c r="E2" s="4" t="s">
        <v>7</v>
      </c>
      <c r="F2" s="28"/>
      <c r="G2" s="28"/>
      <c r="H2" s="28"/>
      <c r="I2" s="35"/>
      <c r="J2" s="5"/>
      <c r="K2" s="27"/>
      <c r="L2" s="10" t="s">
        <v>26</v>
      </c>
      <c r="M2" s="28"/>
      <c r="N2" s="28"/>
      <c r="O2" s="36"/>
      <c r="P2" s="9"/>
      <c r="Q2" s="10" t="s">
        <v>27</v>
      </c>
      <c r="R2" s="28"/>
      <c r="S2" s="28"/>
      <c r="T2" s="28"/>
      <c r="U2" s="35"/>
      <c r="V2" s="36"/>
      <c r="W2" s="9"/>
      <c r="X2" s="37" t="s">
        <v>28</v>
      </c>
      <c r="Y2" s="38"/>
      <c r="Z2" s="39"/>
      <c r="AA2" s="4" t="s">
        <v>7</v>
      </c>
      <c r="AB2" s="28"/>
      <c r="AC2" s="28"/>
      <c r="AD2" s="28"/>
      <c r="AE2" s="35"/>
      <c r="AF2" s="5"/>
      <c r="AG2" s="27"/>
      <c r="AH2" s="10" t="s">
        <v>29</v>
      </c>
      <c r="AI2" s="28"/>
      <c r="AJ2" s="28"/>
      <c r="AK2" s="36"/>
      <c r="AL2" s="9"/>
      <c r="AM2" s="10" t="s">
        <v>27</v>
      </c>
      <c r="AN2" s="28"/>
      <c r="AO2" s="28"/>
      <c r="AP2" s="28"/>
      <c r="AQ2" s="35"/>
      <c r="AR2" s="36"/>
      <c r="AS2" s="40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0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0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0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0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2"/>
      <c r="C4" s="14"/>
      <c r="D4" s="15"/>
      <c r="E4" s="12"/>
      <c r="F4" s="12"/>
      <c r="G4" s="12"/>
      <c r="H4" s="13"/>
      <c r="I4" s="12"/>
      <c r="J4" s="41"/>
      <c r="K4" s="18"/>
      <c r="L4" s="42"/>
      <c r="M4" s="8"/>
      <c r="N4" s="8"/>
      <c r="O4" s="8"/>
      <c r="P4" s="11"/>
      <c r="Q4" s="12"/>
      <c r="R4" s="12"/>
      <c r="S4" s="13"/>
      <c r="T4" s="12"/>
      <c r="U4" s="12"/>
      <c r="V4" s="43"/>
      <c r="W4" s="18"/>
      <c r="X4" s="12">
        <v>2009</v>
      </c>
      <c r="Y4" s="12" t="s">
        <v>24</v>
      </c>
      <c r="Z4" s="15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22">
        <v>0.25</v>
      </c>
      <c r="AG4" s="68">
        <v>4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4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2"/>
      <c r="C5" s="14"/>
      <c r="D5" s="15"/>
      <c r="E5" s="12"/>
      <c r="F5" s="12"/>
      <c r="G5" s="12"/>
      <c r="H5" s="13"/>
      <c r="I5" s="12"/>
      <c r="J5" s="41"/>
      <c r="K5" s="18"/>
      <c r="L5" s="42"/>
      <c r="M5" s="8"/>
      <c r="N5" s="8"/>
      <c r="O5" s="8"/>
      <c r="P5" s="11"/>
      <c r="Q5" s="12"/>
      <c r="R5" s="12"/>
      <c r="S5" s="13"/>
      <c r="T5" s="12"/>
      <c r="U5" s="12"/>
      <c r="V5" s="43"/>
      <c r="W5" s="18"/>
      <c r="X5" s="12">
        <v>2010</v>
      </c>
      <c r="Y5" s="12" t="s">
        <v>12</v>
      </c>
      <c r="Z5" s="15" t="s">
        <v>22</v>
      </c>
      <c r="AA5" s="12">
        <v>7</v>
      </c>
      <c r="AB5" s="12">
        <v>0</v>
      </c>
      <c r="AC5" s="12">
        <v>0</v>
      </c>
      <c r="AD5" s="12">
        <v>2</v>
      </c>
      <c r="AE5" s="12">
        <v>10</v>
      </c>
      <c r="AF5" s="22">
        <v>0.37030000000000002</v>
      </c>
      <c r="AG5" s="68">
        <v>27</v>
      </c>
      <c r="AH5" s="8"/>
      <c r="AI5" s="8"/>
      <c r="AJ5" s="8"/>
      <c r="AK5" s="8"/>
      <c r="AL5" s="11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44">
        <v>0</v>
      </c>
      <c r="AS5" s="1">
        <v>1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2"/>
      <c r="C6" s="14"/>
      <c r="D6" s="15"/>
      <c r="E6" s="12"/>
      <c r="F6" s="12"/>
      <c r="G6" s="12"/>
      <c r="H6" s="13"/>
      <c r="I6" s="12"/>
      <c r="J6" s="41"/>
      <c r="K6" s="18"/>
      <c r="L6" s="42"/>
      <c r="M6" s="8"/>
      <c r="N6" s="8"/>
      <c r="O6" s="8"/>
      <c r="P6" s="11"/>
      <c r="Q6" s="12"/>
      <c r="R6" s="12"/>
      <c r="S6" s="13"/>
      <c r="T6" s="12"/>
      <c r="U6" s="12"/>
      <c r="V6" s="43"/>
      <c r="W6" s="18"/>
      <c r="X6" s="12">
        <v>2011</v>
      </c>
      <c r="Y6" s="12" t="s">
        <v>24</v>
      </c>
      <c r="Z6" s="15" t="s">
        <v>22</v>
      </c>
      <c r="AA6" s="12">
        <v>17</v>
      </c>
      <c r="AB6" s="12">
        <v>0</v>
      </c>
      <c r="AC6" s="12">
        <v>2</v>
      </c>
      <c r="AD6" s="12">
        <v>4</v>
      </c>
      <c r="AE6" s="12">
        <v>24</v>
      </c>
      <c r="AF6" s="22">
        <v>0.34279999999999999</v>
      </c>
      <c r="AG6" s="68">
        <v>70</v>
      </c>
      <c r="AH6" s="8"/>
      <c r="AI6" s="8"/>
      <c r="AJ6" s="8"/>
      <c r="AK6" s="8"/>
      <c r="AL6" s="11"/>
      <c r="AM6" s="12"/>
      <c r="AN6" s="12"/>
      <c r="AO6" s="12"/>
      <c r="AP6" s="12"/>
      <c r="AQ6" s="12"/>
      <c r="AR6" s="44"/>
      <c r="AS6" s="1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2"/>
      <c r="C7" s="14"/>
      <c r="D7" s="15"/>
      <c r="E7" s="12"/>
      <c r="F7" s="12"/>
      <c r="G7" s="12"/>
      <c r="H7" s="13"/>
      <c r="I7" s="12"/>
      <c r="J7" s="41"/>
      <c r="K7" s="18"/>
      <c r="L7" s="42"/>
      <c r="M7" s="8"/>
      <c r="N7" s="8"/>
      <c r="O7" s="8"/>
      <c r="P7" s="11"/>
      <c r="Q7" s="12"/>
      <c r="R7" s="12"/>
      <c r="S7" s="13"/>
      <c r="T7" s="12"/>
      <c r="U7" s="12"/>
      <c r="V7" s="43"/>
      <c r="W7" s="18"/>
      <c r="X7" s="12">
        <v>2012</v>
      </c>
      <c r="Y7" s="12" t="s">
        <v>18</v>
      </c>
      <c r="Z7" s="15" t="s">
        <v>22</v>
      </c>
      <c r="AA7" s="12">
        <v>14</v>
      </c>
      <c r="AB7" s="12">
        <v>1</v>
      </c>
      <c r="AC7" s="12">
        <v>13</v>
      </c>
      <c r="AD7" s="12">
        <v>7</v>
      </c>
      <c r="AE7" s="12">
        <v>46</v>
      </c>
      <c r="AF7" s="22">
        <v>0.56089999999999995</v>
      </c>
      <c r="AG7" s="68">
        <v>82</v>
      </c>
      <c r="AH7" s="8"/>
      <c r="AI7" s="8"/>
      <c r="AJ7" s="8"/>
      <c r="AK7" s="8"/>
      <c r="AL7" s="11"/>
      <c r="AM7" s="12"/>
      <c r="AN7" s="12"/>
      <c r="AO7" s="12"/>
      <c r="AP7" s="12"/>
      <c r="AQ7" s="12"/>
      <c r="AR7" s="44"/>
      <c r="AS7" s="1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2"/>
      <c r="C8" s="14"/>
      <c r="D8" s="15"/>
      <c r="E8" s="12"/>
      <c r="F8" s="12"/>
      <c r="G8" s="12"/>
      <c r="H8" s="13"/>
      <c r="I8" s="12"/>
      <c r="J8" s="41"/>
      <c r="K8" s="18"/>
      <c r="L8" s="42"/>
      <c r="M8" s="8"/>
      <c r="N8" s="8"/>
      <c r="O8" s="8"/>
      <c r="P8" s="11"/>
      <c r="Q8" s="12"/>
      <c r="R8" s="12"/>
      <c r="S8" s="13"/>
      <c r="T8" s="12"/>
      <c r="U8" s="12"/>
      <c r="V8" s="43"/>
      <c r="W8" s="18"/>
      <c r="X8" s="12">
        <v>2013</v>
      </c>
      <c r="Y8" s="12" t="s">
        <v>17</v>
      </c>
      <c r="Z8" s="15" t="s">
        <v>22</v>
      </c>
      <c r="AA8" s="12">
        <v>18</v>
      </c>
      <c r="AB8" s="12">
        <v>1</v>
      </c>
      <c r="AC8" s="12">
        <v>17</v>
      </c>
      <c r="AD8" s="12">
        <v>13</v>
      </c>
      <c r="AE8" s="12">
        <v>70</v>
      </c>
      <c r="AF8" s="22">
        <v>0.54679999999999995</v>
      </c>
      <c r="AG8" s="68">
        <v>128</v>
      </c>
      <c r="AH8" s="8"/>
      <c r="AI8" s="8"/>
      <c r="AJ8" s="8"/>
      <c r="AK8" s="8"/>
      <c r="AL8" s="11"/>
      <c r="AM8" s="12"/>
      <c r="AN8" s="12"/>
      <c r="AO8" s="12"/>
      <c r="AP8" s="12"/>
      <c r="AQ8" s="12"/>
      <c r="AR8" s="44"/>
      <c r="AS8" s="1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2"/>
      <c r="C9" s="14"/>
      <c r="D9" s="15"/>
      <c r="E9" s="12"/>
      <c r="F9" s="12"/>
      <c r="G9" s="12"/>
      <c r="H9" s="13"/>
      <c r="I9" s="12"/>
      <c r="J9" s="41"/>
      <c r="K9" s="18"/>
      <c r="L9" s="42"/>
      <c r="M9" s="8"/>
      <c r="N9" s="8"/>
      <c r="O9" s="8"/>
      <c r="P9" s="11"/>
      <c r="Q9" s="12"/>
      <c r="R9" s="12"/>
      <c r="S9" s="13"/>
      <c r="T9" s="12"/>
      <c r="U9" s="12"/>
      <c r="V9" s="43"/>
      <c r="W9" s="18"/>
      <c r="X9" s="12">
        <v>2014</v>
      </c>
      <c r="Y9" s="12" t="s">
        <v>24</v>
      </c>
      <c r="Z9" s="15" t="s">
        <v>22</v>
      </c>
      <c r="AA9" s="12">
        <v>20</v>
      </c>
      <c r="AB9" s="12">
        <v>3</v>
      </c>
      <c r="AC9" s="12">
        <v>23</v>
      </c>
      <c r="AD9" s="12">
        <v>29</v>
      </c>
      <c r="AE9" s="12">
        <v>107</v>
      </c>
      <c r="AF9" s="22">
        <v>0.68579999999999997</v>
      </c>
      <c r="AG9" s="68">
        <v>156</v>
      </c>
      <c r="AH9" s="8"/>
      <c r="AI9" s="8"/>
      <c r="AJ9" s="8"/>
      <c r="AK9" s="8" t="s">
        <v>24</v>
      </c>
      <c r="AL9" s="11"/>
      <c r="AM9" s="12"/>
      <c r="AN9" s="12"/>
      <c r="AO9" s="12"/>
      <c r="AP9" s="12"/>
      <c r="AQ9" s="12"/>
      <c r="AR9" s="44"/>
      <c r="AS9" s="1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2">
        <v>2015</v>
      </c>
      <c r="C10" s="14" t="s">
        <v>19</v>
      </c>
      <c r="D10" s="15" t="s">
        <v>14</v>
      </c>
      <c r="E10" s="12">
        <v>3</v>
      </c>
      <c r="F10" s="12">
        <v>0</v>
      </c>
      <c r="G10" s="12">
        <v>0</v>
      </c>
      <c r="H10" s="13">
        <v>0</v>
      </c>
      <c r="I10" s="12">
        <v>4</v>
      </c>
      <c r="J10" s="41">
        <v>0.2666</v>
      </c>
      <c r="K10" s="18">
        <v>15</v>
      </c>
      <c r="L10" s="42"/>
      <c r="M10" s="8"/>
      <c r="N10" s="8"/>
      <c r="O10" s="8"/>
      <c r="P10" s="11"/>
      <c r="Q10" s="12"/>
      <c r="R10" s="12"/>
      <c r="S10" s="13"/>
      <c r="T10" s="12"/>
      <c r="U10" s="12"/>
      <c r="V10" s="43"/>
      <c r="W10" s="18"/>
      <c r="X10" s="12">
        <v>2015</v>
      </c>
      <c r="Y10" s="12" t="s">
        <v>12</v>
      </c>
      <c r="Z10" s="15" t="s">
        <v>22</v>
      </c>
      <c r="AA10" s="12">
        <v>13</v>
      </c>
      <c r="AB10" s="12">
        <v>1</v>
      </c>
      <c r="AC10" s="12">
        <v>18</v>
      </c>
      <c r="AD10" s="12">
        <v>8</v>
      </c>
      <c r="AE10" s="12">
        <v>46</v>
      </c>
      <c r="AF10" s="22">
        <v>0.58220000000000005</v>
      </c>
      <c r="AG10" s="68">
        <v>79</v>
      </c>
      <c r="AH10" s="8"/>
      <c r="AI10" s="8"/>
      <c r="AJ10" s="8"/>
      <c r="AK10" s="8"/>
      <c r="AL10" s="11"/>
      <c r="AM10" s="12">
        <v>3</v>
      </c>
      <c r="AN10" s="12">
        <v>0</v>
      </c>
      <c r="AO10" s="12">
        <v>1</v>
      </c>
      <c r="AP10" s="12">
        <v>7</v>
      </c>
      <c r="AQ10" s="12">
        <v>15</v>
      </c>
      <c r="AR10" s="44">
        <v>0.6</v>
      </c>
      <c r="AS10" s="1">
        <v>25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/>
      <c r="C11" s="14"/>
      <c r="D11" s="15"/>
      <c r="E11" s="12"/>
      <c r="F11" s="12"/>
      <c r="G11" s="12"/>
      <c r="H11" s="13"/>
      <c r="I11" s="12"/>
      <c r="J11" s="41"/>
      <c r="K11" s="18"/>
      <c r="L11" s="42"/>
      <c r="M11" s="8"/>
      <c r="N11" s="8"/>
      <c r="O11" s="8"/>
      <c r="P11" s="11"/>
      <c r="Q11" s="12"/>
      <c r="R11" s="12"/>
      <c r="S11" s="13"/>
      <c r="T11" s="12"/>
      <c r="U11" s="12"/>
      <c r="V11" s="43"/>
      <c r="W11" s="18"/>
      <c r="X11" s="12">
        <v>2016</v>
      </c>
      <c r="Y11" s="12" t="s">
        <v>12</v>
      </c>
      <c r="Z11" s="15" t="s">
        <v>22</v>
      </c>
      <c r="AA11" s="12">
        <v>4</v>
      </c>
      <c r="AB11" s="12">
        <v>0</v>
      </c>
      <c r="AC11" s="12">
        <v>2</v>
      </c>
      <c r="AD11" s="12">
        <v>1</v>
      </c>
      <c r="AE11" s="12">
        <v>8</v>
      </c>
      <c r="AF11" s="22">
        <v>0.38090000000000002</v>
      </c>
      <c r="AG11" s="68">
        <v>21</v>
      </c>
      <c r="AH11" s="8"/>
      <c r="AI11" s="8"/>
      <c r="AJ11" s="8"/>
      <c r="AK11" s="8"/>
      <c r="AL11" s="11"/>
      <c r="AM11" s="12"/>
      <c r="AN11" s="12"/>
      <c r="AO11" s="12"/>
      <c r="AP11" s="12"/>
      <c r="AQ11" s="12"/>
      <c r="AR11" s="44"/>
      <c r="AS11" s="1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12"/>
      <c r="C12" s="14"/>
      <c r="D12" s="15"/>
      <c r="E12" s="12"/>
      <c r="F12" s="12"/>
      <c r="G12" s="12"/>
      <c r="H12" s="13"/>
      <c r="I12" s="12"/>
      <c r="J12" s="41"/>
      <c r="K12" s="18"/>
      <c r="L12" s="42"/>
      <c r="M12" s="8"/>
      <c r="N12" s="8"/>
      <c r="O12" s="8"/>
      <c r="P12" s="11"/>
      <c r="Q12" s="12"/>
      <c r="R12" s="12"/>
      <c r="S12" s="13"/>
      <c r="T12" s="12"/>
      <c r="U12" s="12"/>
      <c r="V12" s="43"/>
      <c r="W12" s="18"/>
      <c r="X12" s="12">
        <v>2017</v>
      </c>
      <c r="Y12" s="12" t="s">
        <v>25</v>
      </c>
      <c r="Z12" s="15" t="s">
        <v>22</v>
      </c>
      <c r="AA12" s="12">
        <v>2</v>
      </c>
      <c r="AB12" s="12">
        <v>2</v>
      </c>
      <c r="AC12" s="12">
        <v>7</v>
      </c>
      <c r="AD12" s="12">
        <v>6</v>
      </c>
      <c r="AE12" s="12">
        <v>17</v>
      </c>
      <c r="AF12" s="22">
        <v>0.68</v>
      </c>
      <c r="AG12" s="68">
        <v>25</v>
      </c>
      <c r="AH12" s="8"/>
      <c r="AI12" s="8"/>
      <c r="AJ12" s="8"/>
      <c r="AK12" s="8"/>
      <c r="AL12" s="11"/>
      <c r="AM12" s="12">
        <v>1</v>
      </c>
      <c r="AN12" s="12">
        <v>0</v>
      </c>
      <c r="AO12" s="12">
        <v>2</v>
      </c>
      <c r="AP12" s="12">
        <v>0</v>
      </c>
      <c r="AQ12" s="12">
        <v>3</v>
      </c>
      <c r="AR12" s="44">
        <v>0.375</v>
      </c>
      <c r="AS12" s="1">
        <v>8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2"/>
      <c r="C13" s="14"/>
      <c r="D13" s="15"/>
      <c r="E13" s="12"/>
      <c r="F13" s="12"/>
      <c r="G13" s="12"/>
      <c r="H13" s="13"/>
      <c r="I13" s="12"/>
      <c r="J13" s="41"/>
      <c r="K13" s="18"/>
      <c r="L13" s="42"/>
      <c r="M13" s="8"/>
      <c r="N13" s="8"/>
      <c r="O13" s="8"/>
      <c r="P13" s="11"/>
      <c r="Q13" s="12"/>
      <c r="R13" s="12"/>
      <c r="S13" s="13"/>
      <c r="T13" s="12"/>
      <c r="U13" s="12"/>
      <c r="V13" s="43"/>
      <c r="W13" s="18"/>
      <c r="X13" s="12">
        <v>2018</v>
      </c>
      <c r="Y13" s="12" t="s">
        <v>12</v>
      </c>
      <c r="Z13" s="15" t="s">
        <v>22</v>
      </c>
      <c r="AA13" s="12">
        <v>2</v>
      </c>
      <c r="AB13" s="12">
        <v>0</v>
      </c>
      <c r="AC13" s="12">
        <v>4</v>
      </c>
      <c r="AD13" s="12">
        <v>2</v>
      </c>
      <c r="AE13" s="12">
        <v>17</v>
      </c>
      <c r="AF13" s="22">
        <v>0.85</v>
      </c>
      <c r="AG13" s="68">
        <f>PRODUCT(AE13/AF13)</f>
        <v>20</v>
      </c>
      <c r="AH13" s="8"/>
      <c r="AI13" s="8"/>
      <c r="AJ13" s="8"/>
      <c r="AK13" s="8"/>
      <c r="AL13" s="11"/>
      <c r="AM13" s="15"/>
      <c r="AN13" s="15"/>
      <c r="AO13" s="15"/>
      <c r="AP13" s="15"/>
      <c r="AQ13" s="15"/>
      <c r="AR13" s="21"/>
      <c r="AS13" s="1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12"/>
      <c r="C14" s="14"/>
      <c r="D14" s="15"/>
      <c r="E14" s="12"/>
      <c r="F14" s="12"/>
      <c r="G14" s="12"/>
      <c r="H14" s="13"/>
      <c r="I14" s="12"/>
      <c r="J14" s="41"/>
      <c r="K14" s="18"/>
      <c r="L14" s="42"/>
      <c r="M14" s="8"/>
      <c r="N14" s="8"/>
      <c r="O14" s="8"/>
      <c r="P14" s="11"/>
      <c r="Q14" s="12"/>
      <c r="R14" s="12"/>
      <c r="S14" s="13"/>
      <c r="T14" s="12"/>
      <c r="U14" s="12"/>
      <c r="V14" s="43"/>
      <c r="W14" s="18"/>
      <c r="X14" s="12">
        <v>2020</v>
      </c>
      <c r="Y14" s="12" t="s">
        <v>37</v>
      </c>
      <c r="Z14" s="15" t="s">
        <v>22</v>
      </c>
      <c r="AA14" s="12">
        <v>4</v>
      </c>
      <c r="AB14" s="12">
        <v>0</v>
      </c>
      <c r="AC14" s="12">
        <v>5</v>
      </c>
      <c r="AD14" s="12">
        <v>4</v>
      </c>
      <c r="AE14" s="12">
        <v>12</v>
      </c>
      <c r="AF14" s="41">
        <v>0.48</v>
      </c>
      <c r="AG14" s="18">
        <v>25</v>
      </c>
      <c r="AH14" s="42"/>
      <c r="AI14" s="8"/>
      <c r="AJ14" s="8"/>
      <c r="AK14" s="8"/>
      <c r="AL14" s="69"/>
      <c r="AM14" s="12">
        <v>4</v>
      </c>
      <c r="AN14" s="12">
        <v>0</v>
      </c>
      <c r="AO14" s="13">
        <v>1</v>
      </c>
      <c r="AP14" s="12">
        <v>1</v>
      </c>
      <c r="AQ14" s="12">
        <v>9</v>
      </c>
      <c r="AR14" s="44">
        <v>0.45</v>
      </c>
      <c r="AS14" s="18">
        <v>20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12"/>
      <c r="C15" s="14"/>
      <c r="D15" s="15"/>
      <c r="E15" s="12"/>
      <c r="F15" s="12"/>
      <c r="G15" s="12"/>
      <c r="H15" s="13"/>
      <c r="I15" s="12"/>
      <c r="J15" s="41"/>
      <c r="K15" s="18"/>
      <c r="L15" s="42"/>
      <c r="M15" s="8"/>
      <c r="N15" s="8"/>
      <c r="O15" s="8"/>
      <c r="P15" s="11"/>
      <c r="Q15" s="12"/>
      <c r="R15" s="12"/>
      <c r="S15" s="13"/>
      <c r="T15" s="12"/>
      <c r="U15" s="12"/>
      <c r="V15" s="43"/>
      <c r="W15" s="18"/>
      <c r="X15" s="12">
        <v>2019</v>
      </c>
      <c r="Y15" s="12" t="s">
        <v>36</v>
      </c>
      <c r="Z15" s="15" t="s">
        <v>22</v>
      </c>
      <c r="AA15" s="12">
        <v>5</v>
      </c>
      <c r="AB15" s="12">
        <v>0</v>
      </c>
      <c r="AC15" s="12">
        <v>7</v>
      </c>
      <c r="AD15" s="12">
        <v>3</v>
      </c>
      <c r="AE15" s="12">
        <v>24</v>
      </c>
      <c r="AF15" s="22">
        <v>0.6</v>
      </c>
      <c r="AG15" s="18">
        <v>40</v>
      </c>
      <c r="AH15" s="42"/>
      <c r="AI15" s="8"/>
      <c r="AJ15" s="8"/>
      <c r="AK15" s="8"/>
      <c r="AL15" s="11"/>
      <c r="AM15" s="12"/>
      <c r="AN15" s="12"/>
      <c r="AO15" s="12"/>
      <c r="AP15" s="12"/>
      <c r="AQ15" s="12"/>
      <c r="AR15" s="44"/>
      <c r="AS15" s="1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45" t="s">
        <v>31</v>
      </c>
      <c r="C16" s="26"/>
      <c r="D16" s="25"/>
      <c r="E16" s="46">
        <f>SUM(E4:E15)</f>
        <v>3</v>
      </c>
      <c r="F16" s="46">
        <f>SUM(F4:F15)</f>
        <v>0</v>
      </c>
      <c r="G16" s="46">
        <f>SUM(G4:G15)</f>
        <v>0</v>
      </c>
      <c r="H16" s="46">
        <f>SUM(H4:H15)</f>
        <v>0</v>
      </c>
      <c r="I16" s="46">
        <f>SUM(I4:I15)</f>
        <v>4</v>
      </c>
      <c r="J16" s="47">
        <f>PRODUCT(I16/K16)</f>
        <v>0.26666666666666666</v>
      </c>
      <c r="K16" s="27">
        <f>SUM(K4:K15)</f>
        <v>15</v>
      </c>
      <c r="L16" s="10"/>
      <c r="M16" s="35"/>
      <c r="N16" s="48"/>
      <c r="O16" s="49"/>
      <c r="P16" s="11"/>
      <c r="Q16" s="46">
        <f>SUM(Q4:Q15)</f>
        <v>0</v>
      </c>
      <c r="R16" s="46">
        <f>SUM(R4:R15)</f>
        <v>0</v>
      </c>
      <c r="S16" s="46">
        <f>SUM(S4:S15)</f>
        <v>0</v>
      </c>
      <c r="T16" s="46">
        <f>SUM(T4:T15)</f>
        <v>0</v>
      </c>
      <c r="U16" s="46">
        <f>SUM(U4:U15)</f>
        <v>0</v>
      </c>
      <c r="V16" s="16">
        <v>0</v>
      </c>
      <c r="W16" s="27">
        <f>SUM(W4:W15)</f>
        <v>0</v>
      </c>
      <c r="X16" s="6" t="s">
        <v>31</v>
      </c>
      <c r="Y16" s="7"/>
      <c r="Z16" s="5"/>
      <c r="AA16" s="46">
        <f>SUM(AA4:AA15)</f>
        <v>107</v>
      </c>
      <c r="AB16" s="46">
        <f>SUM(AB4:AB15)</f>
        <v>8</v>
      </c>
      <c r="AC16" s="46">
        <f>SUM(AC4:AC15)</f>
        <v>98</v>
      </c>
      <c r="AD16" s="46">
        <f>SUM(AD4:AD15)</f>
        <v>79</v>
      </c>
      <c r="AE16" s="46">
        <f>SUM(AE4:AE15)</f>
        <v>382</v>
      </c>
      <c r="AF16" s="47">
        <f>PRODUCT(AE16/AG16)</f>
        <v>0.56425406203840478</v>
      </c>
      <c r="AG16" s="27">
        <f>SUM(AG4:AG15)</f>
        <v>677</v>
      </c>
      <c r="AH16" s="10"/>
      <c r="AI16" s="35"/>
      <c r="AJ16" s="48"/>
      <c r="AK16" s="49"/>
      <c r="AL16" s="11"/>
      <c r="AM16" s="46">
        <f>SUM(AM4:AM15)</f>
        <v>9</v>
      </c>
      <c r="AN16" s="46">
        <f>SUM(AN4:AN15)</f>
        <v>0</v>
      </c>
      <c r="AO16" s="46">
        <f>SUM(AO4:AO15)</f>
        <v>4</v>
      </c>
      <c r="AP16" s="46">
        <f>SUM(AP4:AP15)</f>
        <v>8</v>
      </c>
      <c r="AQ16" s="46">
        <f>SUM(AQ4:AQ15)</f>
        <v>27</v>
      </c>
      <c r="AR16" s="47">
        <f>PRODUCT(AQ16/AS16)</f>
        <v>0.5</v>
      </c>
      <c r="AS16" s="40">
        <f>SUM(AS4:AS15)</f>
        <v>54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50"/>
      <c r="K17" s="18"/>
      <c r="L17" s="11"/>
      <c r="M17" s="11"/>
      <c r="N17" s="11"/>
      <c r="O17" s="11"/>
      <c r="P17" s="17"/>
      <c r="Q17" s="17"/>
      <c r="R17" s="19"/>
      <c r="S17" s="17"/>
      <c r="T17" s="17"/>
      <c r="U17" s="11"/>
      <c r="V17" s="11"/>
      <c r="W17" s="18"/>
      <c r="X17" s="17"/>
      <c r="Y17" s="17"/>
      <c r="Z17" s="17"/>
      <c r="AA17" s="17"/>
      <c r="AB17" s="17"/>
      <c r="AC17" s="17"/>
      <c r="AD17" s="17"/>
      <c r="AE17" s="17"/>
      <c r="AF17" s="50"/>
      <c r="AG17" s="18"/>
      <c r="AH17" s="11"/>
      <c r="AI17" s="11"/>
      <c r="AJ17" s="11"/>
      <c r="AK17" s="11"/>
      <c r="AL17" s="17"/>
      <c r="AM17" s="17"/>
      <c r="AN17" s="19"/>
      <c r="AO17" s="17"/>
      <c r="AP17" s="17"/>
      <c r="AQ17" s="11"/>
      <c r="AR17" s="11"/>
      <c r="AS17" s="18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51" t="s">
        <v>32</v>
      </c>
      <c r="C18" s="52"/>
      <c r="D18" s="53"/>
      <c r="E18" s="5" t="s">
        <v>2</v>
      </c>
      <c r="F18" s="8" t="s">
        <v>6</v>
      </c>
      <c r="G18" s="5" t="s">
        <v>4</v>
      </c>
      <c r="H18" s="8" t="s">
        <v>5</v>
      </c>
      <c r="I18" s="8" t="s">
        <v>8</v>
      </c>
      <c r="J18" s="8" t="s">
        <v>9</v>
      </c>
      <c r="K18" s="11"/>
      <c r="L18" s="8" t="s">
        <v>10</v>
      </c>
      <c r="M18" s="8" t="s">
        <v>11</v>
      </c>
      <c r="N18" s="8" t="s">
        <v>33</v>
      </c>
      <c r="O18" s="8" t="s">
        <v>34</v>
      </c>
      <c r="Q18" s="19"/>
      <c r="R18" s="19" t="s">
        <v>13</v>
      </c>
      <c r="S18" s="19"/>
      <c r="T18" s="54" t="s">
        <v>23</v>
      </c>
      <c r="U18" s="11"/>
      <c r="V18" s="18"/>
      <c r="W18" s="18"/>
      <c r="X18" s="55"/>
      <c r="Y18" s="55"/>
      <c r="Z18" s="55"/>
      <c r="AA18" s="55"/>
      <c r="AB18" s="55"/>
      <c r="AC18" s="19"/>
      <c r="AD18" s="19"/>
      <c r="AE18" s="19"/>
      <c r="AF18" s="17"/>
      <c r="AG18" s="17"/>
      <c r="AH18" s="17"/>
      <c r="AI18" s="17"/>
      <c r="AJ18" s="17"/>
      <c r="AK18" s="17"/>
      <c r="AM18" s="18"/>
      <c r="AN18" s="55"/>
      <c r="AO18" s="55"/>
      <c r="AP18" s="55"/>
      <c r="AQ18" s="55"/>
      <c r="AR18" s="55"/>
      <c r="AS18" s="55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x14ac:dyDescent="0.25">
      <c r="A19" s="17"/>
      <c r="B19" s="20" t="s">
        <v>35</v>
      </c>
      <c r="C19" s="3"/>
      <c r="D19" s="21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7">
        <v>0</v>
      </c>
      <c r="K19" s="17">
        <v>0</v>
      </c>
      <c r="L19" s="58">
        <v>0</v>
      </c>
      <c r="M19" s="58">
        <v>0</v>
      </c>
      <c r="N19" s="58">
        <v>0</v>
      </c>
      <c r="O19" s="58">
        <v>0</v>
      </c>
      <c r="Q19" s="19"/>
      <c r="R19" s="19"/>
      <c r="S19" s="19"/>
      <c r="T19" s="54" t="s">
        <v>15</v>
      </c>
      <c r="U19" s="17"/>
      <c r="V19" s="17"/>
      <c r="W19" s="17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7"/>
      <c r="AL19" s="17"/>
      <c r="AM19" s="17"/>
      <c r="AN19" s="19"/>
      <c r="AO19" s="19"/>
      <c r="AP19" s="19"/>
      <c r="AQ19" s="19"/>
      <c r="AR19" s="19"/>
      <c r="AS19" s="19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x14ac:dyDescent="0.25">
      <c r="A20" s="17"/>
      <c r="B20" s="59" t="s">
        <v>16</v>
      </c>
      <c r="C20" s="60"/>
      <c r="D20" s="61"/>
      <c r="E20" s="56">
        <f>PRODUCT(E16+Q16)</f>
        <v>3</v>
      </c>
      <c r="F20" s="56">
        <f>PRODUCT(F16+R16)</f>
        <v>0</v>
      </c>
      <c r="G20" s="56">
        <f>PRODUCT(G16+S16)</f>
        <v>0</v>
      </c>
      <c r="H20" s="56">
        <f>PRODUCT(H16+T16)</f>
        <v>0</v>
      </c>
      <c r="I20" s="56">
        <f>PRODUCT(I16+U16)</f>
        <v>4</v>
      </c>
      <c r="J20" s="57">
        <f>PRODUCT(I20/K20)</f>
        <v>0.26666666666666666</v>
      </c>
      <c r="K20" s="17">
        <f>PRODUCT(K16+W16)</f>
        <v>15</v>
      </c>
      <c r="L20" s="58">
        <f>PRODUCT((F20+G20)/E20)</f>
        <v>0</v>
      </c>
      <c r="M20" s="58">
        <f>PRODUCT(H20/E20)</f>
        <v>0</v>
      </c>
      <c r="N20" s="58">
        <f>PRODUCT((F20+G20+H20)/E20)</f>
        <v>0</v>
      </c>
      <c r="O20" s="58">
        <f>PRODUCT(I20/E20)</f>
        <v>1.3333333333333333</v>
      </c>
      <c r="Q20" s="19"/>
      <c r="R20" s="19"/>
      <c r="S20" s="19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9"/>
      <c r="AH20" s="19"/>
      <c r="AI20" s="19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x14ac:dyDescent="0.25">
      <c r="A21" s="17"/>
      <c r="B21" s="62" t="s">
        <v>28</v>
      </c>
      <c r="C21" s="63"/>
      <c r="D21" s="64"/>
      <c r="E21" s="56">
        <f>PRODUCT(AA16+AM16)</f>
        <v>116</v>
      </c>
      <c r="F21" s="56">
        <f>PRODUCT(AB16+AN16)</f>
        <v>8</v>
      </c>
      <c r="G21" s="56">
        <f>PRODUCT(AC16+AO16)</f>
        <v>102</v>
      </c>
      <c r="H21" s="56">
        <f>PRODUCT(AD16+AP16)</f>
        <v>87</v>
      </c>
      <c r="I21" s="56">
        <f>PRODUCT(AE16+AQ16)</f>
        <v>409</v>
      </c>
      <c r="J21" s="57">
        <f>PRODUCT(I21/K21)</f>
        <v>0.55950752393980852</v>
      </c>
      <c r="K21" s="11">
        <f>PRODUCT(AG16+AS16)</f>
        <v>731</v>
      </c>
      <c r="L21" s="58">
        <f>PRODUCT((F21+G21)/E21)</f>
        <v>0.94827586206896552</v>
      </c>
      <c r="M21" s="58">
        <f>PRODUCT(H21/E21)</f>
        <v>0.75</v>
      </c>
      <c r="N21" s="58">
        <f>PRODUCT((F21+G21+H21)/E21)</f>
        <v>1.6982758620689655</v>
      </c>
      <c r="O21" s="58">
        <f>PRODUCT(I21/E21)</f>
        <v>3.5258620689655173</v>
      </c>
      <c r="Q21" s="19"/>
      <c r="R21" s="19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9"/>
      <c r="AH21" s="19"/>
      <c r="AI21" s="19"/>
      <c r="AJ21" s="19"/>
      <c r="AK21" s="17"/>
      <c r="AL21" s="11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x14ac:dyDescent="0.25">
      <c r="A22" s="17"/>
      <c r="B22" s="65" t="s">
        <v>31</v>
      </c>
      <c r="C22" s="66"/>
      <c r="D22" s="67"/>
      <c r="E22" s="56">
        <f>SUM(E19:E21)</f>
        <v>119</v>
      </c>
      <c r="F22" s="56">
        <f t="shared" ref="F22:I22" si="0">SUM(F19:F21)</f>
        <v>8</v>
      </c>
      <c r="G22" s="56">
        <f t="shared" si="0"/>
        <v>102</v>
      </c>
      <c r="H22" s="56">
        <f t="shared" si="0"/>
        <v>87</v>
      </c>
      <c r="I22" s="56">
        <f t="shared" si="0"/>
        <v>413</v>
      </c>
      <c r="J22" s="57">
        <f>PRODUCT(I22/K22)</f>
        <v>0.5536193029490617</v>
      </c>
      <c r="K22" s="17">
        <f>SUM(K19:K21)</f>
        <v>746</v>
      </c>
      <c r="L22" s="58">
        <f>PRODUCT((F22+G22)/E22)</f>
        <v>0.92436974789915971</v>
      </c>
      <c r="M22" s="58">
        <f>PRODUCT(H22/E22)</f>
        <v>0.73109243697478987</v>
      </c>
      <c r="N22" s="58">
        <f>PRODUCT((F22+G22+H22)/E22)</f>
        <v>1.6554621848739495</v>
      </c>
      <c r="O22" s="58">
        <f>PRODUCT(I22/E22)</f>
        <v>3.4705882352941178</v>
      </c>
      <c r="Q22" s="11"/>
      <c r="R22" s="11"/>
      <c r="S22" s="11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1"/>
      <c r="F23" s="11"/>
      <c r="G23" s="11"/>
      <c r="H23" s="11"/>
      <c r="I23" s="11"/>
      <c r="J23" s="17"/>
      <c r="K23" s="17"/>
      <c r="L23" s="11"/>
      <c r="M23" s="11"/>
      <c r="N23" s="11"/>
      <c r="O23" s="11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9"/>
      <c r="AH51" s="19"/>
      <c r="AI51" s="19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/>
      <c r="AH52" s="19"/>
      <c r="AI52" s="19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9"/>
      <c r="AH53" s="19"/>
      <c r="AI53" s="19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9"/>
      <c r="AH54" s="19"/>
      <c r="AI54" s="19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9"/>
      <c r="AH55" s="19"/>
      <c r="AI55" s="19"/>
      <c r="AJ55" s="19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9"/>
      <c r="AH56" s="19"/>
      <c r="AI56" s="19"/>
      <c r="AJ56" s="19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9"/>
      <c r="AH57" s="19"/>
      <c r="AI57" s="19"/>
      <c r="AJ57" s="19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9"/>
      <c r="AH58" s="19"/>
      <c r="AI58" s="19"/>
      <c r="AJ58" s="19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9"/>
      <c r="AH59" s="19"/>
      <c r="AI59" s="19"/>
      <c r="AJ59" s="19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9"/>
      <c r="AH60" s="19"/>
      <c r="AI60" s="19"/>
      <c r="AJ60" s="19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J80" s="17"/>
      <c r="K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J81" s="17"/>
      <c r="K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J82" s="17"/>
      <c r="K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J83" s="17"/>
      <c r="K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9"/>
      <c r="AH85" s="19"/>
      <c r="AI85" s="19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9"/>
      <c r="AH86" s="19"/>
      <c r="AI86" s="19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9"/>
      <c r="AH87" s="19"/>
      <c r="AI87" s="19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9"/>
      <c r="AH88" s="19"/>
      <c r="AI88" s="19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9"/>
      <c r="AH89" s="19"/>
      <c r="AI89" s="19"/>
      <c r="AJ89" s="19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9"/>
      <c r="AH90" s="19"/>
      <c r="AI90" s="19"/>
      <c r="AJ90" s="19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9"/>
      <c r="AH91" s="19"/>
      <c r="AI91" s="19"/>
      <c r="AJ91" s="19"/>
      <c r="AK91" s="17"/>
      <c r="AL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9"/>
      <c r="AH92" s="19"/>
      <c r="AI92" s="19"/>
      <c r="AJ92" s="19"/>
      <c r="AK92" s="17"/>
      <c r="AL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9"/>
      <c r="AH93" s="19"/>
      <c r="AI93" s="19"/>
      <c r="AJ93" s="19"/>
      <c r="AK93" s="17"/>
      <c r="AL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9"/>
      <c r="AH94" s="19"/>
      <c r="AI94" s="19"/>
      <c r="AJ94" s="19"/>
      <c r="AK94" s="17"/>
      <c r="AL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9"/>
      <c r="AH95" s="19"/>
      <c r="AI95" s="19"/>
      <c r="AJ95" s="19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9"/>
      <c r="AH96" s="19"/>
      <c r="AI96" s="19"/>
      <c r="AJ96" s="19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9"/>
      <c r="AH97" s="19"/>
      <c r="AI97" s="19"/>
      <c r="AJ97" s="19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9"/>
      <c r="AH98" s="19"/>
      <c r="AI98" s="19"/>
      <c r="AJ98" s="19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9"/>
      <c r="AH99" s="19"/>
      <c r="AI99" s="19"/>
      <c r="AJ99" s="19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9"/>
      <c r="AH100" s="19"/>
      <c r="AI100" s="19"/>
      <c r="AJ100" s="19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9"/>
      <c r="AH101" s="19"/>
      <c r="AI101" s="19"/>
      <c r="AJ101" s="19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9"/>
      <c r="AH102" s="19"/>
      <c r="AI102" s="19"/>
      <c r="AJ102" s="19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9"/>
      <c r="AH103" s="19"/>
      <c r="AI103" s="19"/>
      <c r="AJ103" s="19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9"/>
      <c r="AH104" s="19"/>
      <c r="AI104" s="19"/>
      <c r="AJ104" s="19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9"/>
      <c r="AH105" s="19"/>
      <c r="AI105" s="19"/>
      <c r="AJ105" s="19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9"/>
      <c r="AH106" s="19"/>
      <c r="AI106" s="19"/>
      <c r="AJ106" s="19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9"/>
      <c r="AH107" s="19"/>
      <c r="AI107" s="19"/>
      <c r="AJ107" s="19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9"/>
      <c r="AH108" s="19"/>
      <c r="AI108" s="19"/>
      <c r="AJ108" s="19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9"/>
      <c r="AH109" s="19"/>
      <c r="AI109" s="19"/>
      <c r="AJ109" s="19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9"/>
      <c r="AH110" s="19"/>
      <c r="AI110" s="19"/>
      <c r="AJ110" s="19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9"/>
      <c r="AH111" s="19"/>
      <c r="AI111" s="19"/>
      <c r="AJ111" s="19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9"/>
      <c r="AH112" s="19"/>
      <c r="AI112" s="19"/>
      <c r="AJ112" s="19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9"/>
      <c r="AH113" s="19"/>
      <c r="AI113" s="19"/>
      <c r="AJ113" s="19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9"/>
      <c r="AH114" s="19"/>
      <c r="AI114" s="19"/>
      <c r="AJ114" s="19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9"/>
      <c r="AH115" s="19"/>
      <c r="AI115" s="19"/>
      <c r="AJ115" s="19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9"/>
      <c r="AH116" s="19"/>
      <c r="AI116" s="19"/>
      <c r="AJ116" s="19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9"/>
      <c r="AH117" s="19"/>
      <c r="AI117" s="19"/>
      <c r="AJ117" s="19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9"/>
      <c r="AH118" s="19"/>
      <c r="AI118" s="19"/>
      <c r="AJ118" s="19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9"/>
      <c r="AH119" s="19"/>
      <c r="AI119" s="19"/>
      <c r="AJ119" s="19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9"/>
      <c r="AH120" s="19"/>
      <c r="AI120" s="19"/>
      <c r="AJ120" s="19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9"/>
      <c r="AH121" s="19"/>
      <c r="AI121" s="19"/>
      <c r="AJ121" s="19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9"/>
      <c r="AH122" s="19"/>
      <c r="AI122" s="19"/>
      <c r="AJ122" s="19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9"/>
      <c r="AH123" s="19"/>
      <c r="AI123" s="19"/>
      <c r="AJ123" s="19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9"/>
      <c r="AH124" s="19"/>
      <c r="AI124" s="19"/>
      <c r="AJ124" s="19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9"/>
      <c r="AH125" s="19"/>
      <c r="AI125" s="19"/>
      <c r="AJ125" s="19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9"/>
      <c r="AH126" s="19"/>
      <c r="AI126" s="19"/>
      <c r="AJ126" s="19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9"/>
      <c r="AH127" s="19"/>
      <c r="AI127" s="19"/>
      <c r="AJ127" s="19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9"/>
      <c r="AH128" s="19"/>
      <c r="AI128" s="19"/>
      <c r="AJ128" s="19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9"/>
      <c r="AH129" s="19"/>
      <c r="AI129" s="19"/>
      <c r="AJ129" s="19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9"/>
      <c r="AH130" s="19"/>
      <c r="AI130" s="19"/>
      <c r="AJ130" s="19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9"/>
      <c r="AH131" s="19"/>
      <c r="AI131" s="19"/>
      <c r="AJ131" s="19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9"/>
      <c r="AH132" s="19"/>
      <c r="AI132" s="19"/>
      <c r="AJ132" s="19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9"/>
      <c r="AH133" s="19"/>
      <c r="AI133" s="19"/>
      <c r="AJ133" s="19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9"/>
      <c r="AH134" s="19"/>
      <c r="AI134" s="19"/>
      <c r="AJ134" s="19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9"/>
      <c r="AH135" s="19"/>
      <c r="AI135" s="19"/>
      <c r="AJ135" s="19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9"/>
      <c r="AH136" s="19"/>
      <c r="AI136" s="19"/>
      <c r="AJ136" s="19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9"/>
      <c r="AH137" s="19"/>
      <c r="AI137" s="19"/>
      <c r="AJ137" s="19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9"/>
      <c r="AH138" s="19"/>
      <c r="AI138" s="19"/>
      <c r="AJ138" s="19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9"/>
      <c r="AH139" s="19"/>
      <c r="AI139" s="19"/>
      <c r="AJ139" s="19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9"/>
      <c r="AH140" s="19"/>
      <c r="AI140" s="19"/>
      <c r="AJ140" s="19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9"/>
      <c r="AH141" s="19"/>
      <c r="AI141" s="19"/>
      <c r="AJ141" s="19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9"/>
      <c r="AH142" s="19"/>
      <c r="AI142" s="19"/>
      <c r="AJ142" s="19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9"/>
      <c r="AH143" s="19"/>
      <c r="AI143" s="19"/>
      <c r="AJ143" s="19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9"/>
      <c r="AH144" s="19"/>
      <c r="AI144" s="19"/>
      <c r="AJ144" s="19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9"/>
      <c r="AH145" s="19"/>
      <c r="AI145" s="19"/>
      <c r="AJ145" s="19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9"/>
      <c r="AH146" s="19"/>
      <c r="AI146" s="19"/>
      <c r="AJ146" s="19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9"/>
      <c r="AH147" s="19"/>
      <c r="AI147" s="19"/>
      <c r="AJ147" s="19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9"/>
      <c r="AH148" s="19"/>
      <c r="AI148" s="19"/>
      <c r="AJ148" s="19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9"/>
      <c r="AH149" s="19"/>
      <c r="AI149" s="19"/>
      <c r="AJ149" s="19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9"/>
      <c r="AH150" s="19"/>
      <c r="AI150" s="19"/>
      <c r="AJ150" s="19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9"/>
      <c r="AH151" s="19"/>
      <c r="AI151" s="19"/>
      <c r="AJ151" s="19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9"/>
      <c r="AH152" s="19"/>
      <c r="AI152" s="19"/>
      <c r="AJ152" s="19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9"/>
      <c r="AH153" s="19"/>
      <c r="AI153" s="19"/>
      <c r="AJ153" s="19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9"/>
      <c r="AH154" s="19"/>
      <c r="AI154" s="19"/>
      <c r="AJ154" s="19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9"/>
      <c r="AH155" s="19"/>
      <c r="AI155" s="19"/>
      <c r="AJ155" s="19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9"/>
      <c r="AH156" s="19"/>
      <c r="AI156" s="19"/>
      <c r="AJ156" s="19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9"/>
      <c r="AH157" s="19"/>
      <c r="AI157" s="19"/>
      <c r="AJ157" s="19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9"/>
      <c r="AH158" s="19"/>
      <c r="AI158" s="19"/>
      <c r="AJ158" s="19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9"/>
      <c r="AH159" s="19"/>
      <c r="AI159" s="19"/>
      <c r="AJ159" s="19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9"/>
      <c r="AH160" s="19"/>
      <c r="AI160" s="19"/>
      <c r="AJ160" s="19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9"/>
      <c r="AH161" s="19"/>
      <c r="AI161" s="19"/>
      <c r="AJ161" s="19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9"/>
      <c r="AH162" s="19"/>
      <c r="AI162" s="19"/>
      <c r="AJ162" s="19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9"/>
      <c r="AH163" s="19"/>
      <c r="AI163" s="19"/>
      <c r="AJ163" s="19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9"/>
      <c r="AH164" s="19"/>
      <c r="AI164" s="19"/>
      <c r="AJ164" s="19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9"/>
      <c r="AH165" s="19"/>
      <c r="AI165" s="19"/>
      <c r="AJ165" s="19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9"/>
      <c r="AH166" s="19"/>
      <c r="AI166" s="19"/>
      <c r="AJ166" s="19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9"/>
      <c r="AH167" s="19"/>
      <c r="AI167" s="19"/>
      <c r="AJ167" s="19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9"/>
      <c r="AH168" s="19"/>
      <c r="AI168" s="19"/>
      <c r="AJ168" s="19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9"/>
      <c r="AH169" s="19"/>
      <c r="AI169" s="19"/>
      <c r="AJ169" s="19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1"/>
      <c r="R170" s="11"/>
      <c r="S170" s="11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9"/>
      <c r="AH170" s="19"/>
      <c r="AI170" s="19"/>
      <c r="AJ170" s="19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1"/>
      <c r="R171" s="11"/>
      <c r="S171" s="11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9"/>
      <c r="AH171" s="19"/>
      <c r="AI171" s="19"/>
      <c r="AJ171" s="19"/>
      <c r="AK171" s="17"/>
      <c r="AL171" s="11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1"/>
      <c r="R172" s="11"/>
      <c r="S172" s="11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9"/>
      <c r="AH172" s="19"/>
      <c r="AI172" s="19"/>
      <c r="AJ172" s="19"/>
      <c r="AK172" s="17"/>
      <c r="AL172" s="11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1"/>
      <c r="R173" s="11"/>
      <c r="S173" s="11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9"/>
      <c r="AH173" s="19"/>
      <c r="AI173" s="19"/>
      <c r="AJ173" s="19"/>
      <c r="AK173" s="17"/>
      <c r="AL173" s="11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1"/>
      <c r="R174" s="11"/>
      <c r="S174" s="11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9"/>
      <c r="AH174" s="19"/>
      <c r="AI174" s="19"/>
      <c r="AJ174" s="19"/>
      <c r="AK174" s="17"/>
      <c r="AL174" s="1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1"/>
      <c r="R175" s="11"/>
      <c r="S175" s="11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9"/>
      <c r="AH175" s="19"/>
      <c r="AI175" s="19"/>
      <c r="AJ175" s="19"/>
      <c r="AK175" s="17"/>
      <c r="AL175" s="11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A176" s="17"/>
      <c r="B176" s="17"/>
      <c r="C176" s="17"/>
      <c r="D176" s="17"/>
      <c r="L176"/>
      <c r="M176"/>
      <c r="N176"/>
      <c r="O176"/>
      <c r="P176"/>
      <c r="Q176" s="11"/>
      <c r="R176" s="11"/>
      <c r="S176" s="11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9"/>
      <c r="AH176" s="19"/>
      <c r="AI176" s="19"/>
      <c r="AJ176" s="19"/>
      <c r="AK176" s="17"/>
      <c r="AL176" s="11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4.25" x14ac:dyDescent="0.2">
      <c r="A177" s="17"/>
      <c r="B177" s="17"/>
      <c r="C177" s="17"/>
      <c r="D177" s="17"/>
      <c r="L177"/>
      <c r="M177"/>
      <c r="N177"/>
      <c r="O177"/>
      <c r="P177"/>
      <c r="Q177" s="11"/>
      <c r="R177" s="11"/>
      <c r="S177" s="11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9"/>
      <c r="AH177" s="19"/>
      <c r="AI177" s="19"/>
      <c r="AJ177" s="19"/>
      <c r="AK177" s="17"/>
      <c r="AL177" s="11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4.25" x14ac:dyDescent="0.2">
      <c r="A178" s="17"/>
      <c r="B178" s="17"/>
      <c r="C178" s="17"/>
      <c r="D178" s="17"/>
      <c r="L178"/>
      <c r="M178"/>
      <c r="N178"/>
      <c r="O178"/>
      <c r="P178"/>
      <c r="Q178" s="11"/>
      <c r="R178" s="11"/>
      <c r="S178" s="11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9"/>
      <c r="AH178" s="19"/>
      <c r="AI178" s="19"/>
      <c r="AJ178" s="19"/>
      <c r="AK178" s="17"/>
      <c r="AL178" s="11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4.25" x14ac:dyDescent="0.2">
      <c r="A179" s="17"/>
      <c r="B179" s="17"/>
      <c r="C179" s="17"/>
      <c r="D179" s="17"/>
      <c r="L179"/>
      <c r="M179"/>
      <c r="N179"/>
      <c r="O179"/>
      <c r="P179"/>
      <c r="Q179" s="11"/>
      <c r="R179" s="11"/>
      <c r="S179" s="11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7"/>
      <c r="AL179" s="11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4.25" x14ac:dyDescent="0.2">
      <c r="L180"/>
      <c r="M180"/>
      <c r="N180"/>
      <c r="O180"/>
      <c r="P180"/>
      <c r="Q180" s="11"/>
      <c r="R180" s="11"/>
      <c r="S180" s="11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7"/>
      <c r="AL180" s="11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4.25" x14ac:dyDescent="0.2">
      <c r="L181"/>
      <c r="M181"/>
      <c r="N181"/>
      <c r="O181"/>
      <c r="P181"/>
      <c r="Q181" s="11"/>
      <c r="R181" s="11"/>
      <c r="S181" s="11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7"/>
      <c r="AL181" s="1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7"/>
      <c r="AL182" s="11"/>
    </row>
    <row r="183" spans="1:57" ht="14.25" x14ac:dyDescent="0.2">
      <c r="L183"/>
      <c r="M183"/>
      <c r="N183"/>
      <c r="O183"/>
      <c r="P183"/>
      <c r="Q183" s="11"/>
      <c r="R183" s="11"/>
      <c r="S183" s="11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7"/>
      <c r="AL183" s="11"/>
    </row>
    <row r="184" spans="1:57" ht="14.25" x14ac:dyDescent="0.2">
      <c r="L184" s="11"/>
      <c r="M184" s="11"/>
      <c r="N184" s="11"/>
      <c r="O184" s="11"/>
      <c r="P184" s="11"/>
      <c r="R184" s="11"/>
      <c r="S184" s="11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7"/>
      <c r="AL184" s="11"/>
    </row>
    <row r="185" spans="1:57" ht="14.25" x14ac:dyDescent="0.2">
      <c r="L185" s="11"/>
      <c r="M185" s="11"/>
      <c r="N185" s="11"/>
      <c r="O185" s="11"/>
      <c r="P185" s="11"/>
      <c r="R185" s="11"/>
      <c r="S185" s="11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7"/>
      <c r="AL185" s="11"/>
    </row>
    <row r="186" spans="1:57" ht="14.25" x14ac:dyDescent="0.2">
      <c r="L186" s="11"/>
      <c r="M186" s="11"/>
      <c r="N186" s="11"/>
      <c r="O186" s="11"/>
      <c r="P186" s="11"/>
      <c r="R186" s="11"/>
      <c r="S186" s="11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7"/>
      <c r="AL186" s="11"/>
    </row>
    <row r="187" spans="1:57" ht="14.25" x14ac:dyDescent="0.2">
      <c r="L187" s="11"/>
      <c r="M187" s="11"/>
      <c r="N187" s="11"/>
      <c r="O187" s="11"/>
      <c r="P187" s="11"/>
      <c r="R187" s="11"/>
      <c r="S187" s="11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1"/>
      <c r="AL187" s="11"/>
    </row>
    <row r="188" spans="1:57" x14ac:dyDescent="0.25">
      <c r="R188" s="18"/>
      <c r="S188" s="18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</row>
    <row r="189" spans="1:57" x14ac:dyDescent="0.25">
      <c r="R189" s="18"/>
      <c r="S189" s="18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</row>
    <row r="190" spans="1:57" x14ac:dyDescent="0.25">
      <c r="R190" s="18"/>
      <c r="S190" s="18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</row>
    <row r="191" spans="1:57" x14ac:dyDescent="0.25">
      <c r="L191"/>
      <c r="M191"/>
      <c r="N191"/>
      <c r="O191"/>
      <c r="P191"/>
      <c r="R191" s="18"/>
      <c r="S191" s="18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  <row r="216" spans="12:38" ht="14.25" x14ac:dyDescent="0.2">
      <c r="L216"/>
      <c r="M216"/>
      <c r="N216"/>
      <c r="O216"/>
      <c r="P216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/>
      <c r="AL216"/>
    </row>
    <row r="217" spans="12:38" ht="14.25" x14ac:dyDescent="0.2">
      <c r="L217"/>
      <c r="M217"/>
      <c r="N217"/>
      <c r="O217"/>
      <c r="P217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/>
      <c r="AL217"/>
    </row>
    <row r="218" spans="12:38" ht="14.25" x14ac:dyDescent="0.2">
      <c r="L218"/>
      <c r="M218"/>
      <c r="N218"/>
      <c r="O218"/>
      <c r="P218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/>
      <c r="AL218"/>
    </row>
    <row r="219" spans="12:38" ht="14.25" x14ac:dyDescent="0.2">
      <c r="L219"/>
      <c r="M219"/>
      <c r="N219"/>
      <c r="O219"/>
      <c r="P2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/>
      <c r="AL219"/>
    </row>
  </sheetData>
  <sortState ref="X13:AS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2020-09-06T12:58:30Z</dcterms:modified>
</cp:coreProperties>
</file>