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8" i="3" l="1"/>
  <c r="N18" i="3"/>
  <c r="M18" i="3"/>
  <c r="L18" i="3"/>
  <c r="K20" i="3"/>
  <c r="AS14" i="3"/>
  <c r="AR14" i="3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I20" i="3" s="1"/>
  <c r="H14" i="3"/>
  <c r="H18" i="3" s="1"/>
  <c r="G14" i="3"/>
  <c r="G18" i="3" s="1"/>
  <c r="G20" i="3" s="1"/>
  <c r="F14" i="3"/>
  <c r="F18" i="3" s="1"/>
  <c r="E14" i="3"/>
  <c r="E18" i="3" s="1"/>
  <c r="E20" i="3" s="1"/>
  <c r="H19" i="3" l="1"/>
  <c r="F19" i="3"/>
  <c r="F20" i="3"/>
  <c r="O20" i="3"/>
  <c r="O19" i="3"/>
  <c r="J19" i="3"/>
  <c r="L20" i="3"/>
  <c r="N19" i="3"/>
  <c r="L19" i="3"/>
  <c r="M19" i="3"/>
  <c r="H20" i="3"/>
  <c r="M20" i="3" s="1"/>
  <c r="AF14" i="3"/>
  <c r="N20" i="3" l="1"/>
</calcChain>
</file>

<file path=xl/sharedStrings.xml><?xml version="1.0" encoding="utf-8"?>
<sst xmlns="http://schemas.openxmlformats.org/spreadsheetml/2006/main" count="116" uniqueCount="59">
  <si>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</si>
  <si>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</si>
  <si>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</si>
  <si>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</si>
  <si>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</si>
  <si>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</si>
  <si>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</si>
  <si>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</si>
  <si>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</si>
  <si>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</si>
  <si>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</si>
  <si>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</si>
  <si>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</si>
  <si>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</si>
  <si>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</si>
  <si>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</si>
  <si>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Mahti = Maaningan Mahti  (1973)</t>
  </si>
  <si>
    <t>PKP = Puurtilan Kisa-Pojat  (1948)</t>
  </si>
  <si>
    <t>7.</t>
  </si>
  <si>
    <t>Mahti</t>
  </si>
  <si>
    <t>12.</t>
  </si>
  <si>
    <t>Ismo Laakso</t>
  </si>
  <si>
    <t>12.9.1978</t>
  </si>
  <si>
    <t>PKP</t>
  </si>
  <si>
    <t>3.</t>
  </si>
  <si>
    <t>8.</t>
  </si>
  <si>
    <t>5.</t>
  </si>
  <si>
    <t>10.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</si>
  <si>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</si>
  <si>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</si>
  <si>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</si>
  <si>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</si>
  <si>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</si>
  <si>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</si>
  <si>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</si>
  <si>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</si>
  <si>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</si>
  <si>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</si>
  <si>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</si>
  <si>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</si>
  <si>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</si>
  <si>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1995  Karstula</t>
  </si>
  <si>
    <t xml:space="preserve">  2-0  (5-3, 5-2)</t>
  </si>
  <si>
    <t>Itä</t>
  </si>
  <si>
    <t>Petri Lindsberg</t>
  </si>
  <si>
    <t>500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</si>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</sst>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165" fontId="2" fillId="2" borderId="0" xfId="0" applyNumberFormat="1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3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6" t="s">
        <v>21</v>
      </c>
      <c r="C1" s="4"/>
      <c r="D1" s="5"/>
      <c r="E1" s="6" t="s">
        <v>22</v>
      </c>
      <c r="F1" s="74"/>
      <c r="G1" s="49"/>
      <c r="H1" s="49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4"/>
      <c r="AB1" s="74"/>
      <c r="AC1" s="49"/>
      <c r="AD1" s="49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7" t="s">
        <v>15</v>
      </c>
      <c r="C2" s="38"/>
      <c r="D2" s="39"/>
      <c r="E2" s="11" t="s">
        <v>7</v>
      </c>
      <c r="F2" s="12"/>
      <c r="G2" s="12"/>
      <c r="H2" s="12"/>
      <c r="I2" s="18"/>
      <c r="J2" s="13"/>
      <c r="K2" s="75"/>
      <c r="L2" s="20" t="s">
        <v>47</v>
      </c>
      <c r="M2" s="12"/>
      <c r="N2" s="12"/>
      <c r="O2" s="19"/>
      <c r="P2" s="17"/>
      <c r="Q2" s="20" t="s">
        <v>48</v>
      </c>
      <c r="R2" s="12"/>
      <c r="S2" s="12"/>
      <c r="T2" s="12"/>
      <c r="U2" s="18"/>
      <c r="V2" s="19"/>
      <c r="W2" s="17"/>
      <c r="X2" s="76" t="s">
        <v>49</v>
      </c>
      <c r="Y2" s="77"/>
      <c r="Z2" s="78"/>
      <c r="AA2" s="11" t="s">
        <v>7</v>
      </c>
      <c r="AB2" s="12"/>
      <c r="AC2" s="12"/>
      <c r="AD2" s="12"/>
      <c r="AE2" s="18"/>
      <c r="AF2" s="13"/>
      <c r="AG2" s="75"/>
      <c r="AH2" s="20" t="s">
        <v>50</v>
      </c>
      <c r="AI2" s="12"/>
      <c r="AJ2" s="12"/>
      <c r="AK2" s="19"/>
      <c r="AL2" s="17"/>
      <c r="AM2" s="20" t="s">
        <v>48</v>
      </c>
      <c r="AN2" s="12"/>
      <c r="AO2" s="12"/>
      <c r="AP2" s="12"/>
      <c r="AQ2" s="18"/>
      <c r="AR2" s="19"/>
      <c r="AS2" s="79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79"/>
      <c r="L3" s="16" t="s">
        <v>4</v>
      </c>
      <c r="M3" s="16" t="s">
        <v>5</v>
      </c>
      <c r="N3" s="16" t="s">
        <v>51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79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79"/>
      <c r="AH3" s="16" t="s">
        <v>4</v>
      </c>
      <c r="AI3" s="16" t="s">
        <v>5</v>
      </c>
      <c r="AJ3" s="16" t="s">
        <v>51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79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>
        <v>1995</v>
      </c>
      <c r="C4" s="43" t="s">
        <v>18</v>
      </c>
      <c r="D4" s="44" t="s">
        <v>19</v>
      </c>
      <c r="E4" s="25">
        <v>6</v>
      </c>
      <c r="F4" s="25">
        <v>0</v>
      </c>
      <c r="G4" s="25">
        <v>2</v>
      </c>
      <c r="H4" s="42">
        <v>0</v>
      </c>
      <c r="I4" s="25">
        <v>7</v>
      </c>
      <c r="J4" s="80"/>
      <c r="K4" s="24"/>
      <c r="L4" s="81"/>
      <c r="M4" s="16"/>
      <c r="N4" s="16"/>
      <c r="O4" s="16"/>
      <c r="P4" s="21"/>
      <c r="Q4" s="25"/>
      <c r="R4" s="25"/>
      <c r="S4" s="42"/>
      <c r="T4" s="25"/>
      <c r="U4" s="25"/>
      <c r="V4" s="82"/>
      <c r="W4" s="24"/>
      <c r="X4" s="25"/>
      <c r="Y4" s="43"/>
      <c r="Z4" s="44"/>
      <c r="AA4" s="25"/>
      <c r="AB4" s="25"/>
      <c r="AC4" s="25"/>
      <c r="AD4" s="42"/>
      <c r="AE4" s="25"/>
      <c r="AF4" s="80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3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>
        <v>1996</v>
      </c>
      <c r="C5" s="43" t="s">
        <v>20</v>
      </c>
      <c r="D5" s="44" t="s">
        <v>19</v>
      </c>
      <c r="E5" s="25">
        <v>10</v>
      </c>
      <c r="F5" s="25">
        <v>0</v>
      </c>
      <c r="G5" s="25">
        <v>3</v>
      </c>
      <c r="H5" s="42">
        <v>0</v>
      </c>
      <c r="I5" s="25">
        <v>8</v>
      </c>
      <c r="J5" s="80"/>
      <c r="K5" s="24"/>
      <c r="L5" s="81"/>
      <c r="M5" s="16"/>
      <c r="N5" s="16"/>
      <c r="O5" s="16"/>
      <c r="P5" s="21"/>
      <c r="Q5" s="25"/>
      <c r="R5" s="25"/>
      <c r="S5" s="42"/>
      <c r="T5" s="25"/>
      <c r="U5" s="25"/>
      <c r="V5" s="82"/>
      <c r="W5" s="24"/>
      <c r="X5" s="25"/>
      <c r="Y5" s="43"/>
      <c r="Z5" s="44"/>
      <c r="AA5" s="25"/>
      <c r="AB5" s="25"/>
      <c r="AC5" s="25"/>
      <c r="AD5" s="42"/>
      <c r="AE5" s="25"/>
      <c r="AF5" s="80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3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43"/>
      <c r="D6" s="44"/>
      <c r="E6" s="25"/>
      <c r="F6" s="25"/>
      <c r="G6" s="25"/>
      <c r="H6" s="42"/>
      <c r="I6" s="25"/>
      <c r="J6" s="80"/>
      <c r="K6" s="24"/>
      <c r="L6" s="81"/>
      <c r="M6" s="16"/>
      <c r="N6" s="16"/>
      <c r="O6" s="16"/>
      <c r="P6" s="21"/>
      <c r="Q6" s="25"/>
      <c r="R6" s="25"/>
      <c r="S6" s="42"/>
      <c r="T6" s="25"/>
      <c r="U6" s="25"/>
      <c r="V6" s="82"/>
      <c r="W6" s="24"/>
      <c r="X6" s="25"/>
      <c r="Y6" s="43"/>
      <c r="Z6" s="44"/>
      <c r="AA6" s="25"/>
      <c r="AB6" s="25"/>
      <c r="AC6" s="25"/>
      <c r="AD6" s="42"/>
      <c r="AE6" s="25"/>
      <c r="AF6" s="80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83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43"/>
      <c r="D7" s="44"/>
      <c r="E7" s="25"/>
      <c r="F7" s="25"/>
      <c r="G7" s="25"/>
      <c r="H7" s="42"/>
      <c r="I7" s="25"/>
      <c r="J7" s="80"/>
      <c r="K7" s="24"/>
      <c r="L7" s="81"/>
      <c r="M7" s="16"/>
      <c r="N7" s="16"/>
      <c r="O7" s="16"/>
      <c r="P7" s="21"/>
      <c r="Q7" s="25"/>
      <c r="R7" s="25"/>
      <c r="S7" s="42"/>
      <c r="T7" s="25"/>
      <c r="U7" s="25"/>
      <c r="V7" s="82"/>
      <c r="W7" s="24"/>
      <c r="X7" s="25">
        <v>2001</v>
      </c>
      <c r="Y7" s="43" t="s">
        <v>24</v>
      </c>
      <c r="Z7" s="44" t="s">
        <v>23</v>
      </c>
      <c r="AA7" s="25">
        <v>18</v>
      </c>
      <c r="AB7" s="25">
        <v>2</v>
      </c>
      <c r="AC7" s="25">
        <v>25</v>
      </c>
      <c r="AD7" s="42">
        <v>3</v>
      </c>
      <c r="AE7" s="25">
        <v>62</v>
      </c>
      <c r="AF7" s="80">
        <v>0.53439999999999999</v>
      </c>
      <c r="AG7" s="24">
        <v>116</v>
      </c>
      <c r="AH7" s="16"/>
      <c r="AI7" s="16"/>
      <c r="AJ7" s="16"/>
      <c r="AK7" s="16"/>
      <c r="AL7" s="21"/>
      <c r="AM7" s="25">
        <v>2</v>
      </c>
      <c r="AN7" s="25">
        <v>0</v>
      </c>
      <c r="AO7" s="25">
        <v>1</v>
      </c>
      <c r="AP7" s="25">
        <v>0</v>
      </c>
      <c r="AQ7" s="25">
        <v>3</v>
      </c>
      <c r="AR7" s="83">
        <v>0.42849999999999999</v>
      </c>
      <c r="AS7" s="1">
        <v>7</v>
      </c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3"/>
      <c r="D8" s="44"/>
      <c r="E8" s="25"/>
      <c r="F8" s="25"/>
      <c r="G8" s="25"/>
      <c r="H8" s="42"/>
      <c r="I8" s="25"/>
      <c r="J8" s="80"/>
      <c r="K8" s="24"/>
      <c r="L8" s="81"/>
      <c r="M8" s="16"/>
      <c r="N8" s="16"/>
      <c r="O8" s="16"/>
      <c r="P8" s="21"/>
      <c r="Q8" s="25"/>
      <c r="R8" s="25"/>
      <c r="S8" s="42"/>
      <c r="T8" s="25"/>
      <c r="U8" s="25"/>
      <c r="V8" s="82"/>
      <c r="W8" s="24"/>
      <c r="X8" s="25">
        <v>2002</v>
      </c>
      <c r="Y8" s="43" t="s">
        <v>25</v>
      </c>
      <c r="Z8" s="44" t="s">
        <v>23</v>
      </c>
      <c r="AA8" s="25">
        <v>16</v>
      </c>
      <c r="AB8" s="25">
        <v>1</v>
      </c>
      <c r="AC8" s="25">
        <v>15</v>
      </c>
      <c r="AD8" s="42">
        <v>6</v>
      </c>
      <c r="AE8" s="25">
        <v>50</v>
      </c>
      <c r="AF8" s="80">
        <v>0.4587</v>
      </c>
      <c r="AG8" s="24">
        <v>109</v>
      </c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83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3"/>
      <c r="D9" s="44"/>
      <c r="E9" s="25"/>
      <c r="F9" s="25"/>
      <c r="G9" s="25"/>
      <c r="H9" s="42"/>
      <c r="I9" s="25"/>
      <c r="J9" s="80"/>
      <c r="K9" s="24"/>
      <c r="L9" s="81"/>
      <c r="M9" s="16"/>
      <c r="N9" s="16"/>
      <c r="O9" s="16"/>
      <c r="P9" s="21"/>
      <c r="Q9" s="25"/>
      <c r="R9" s="25"/>
      <c r="S9" s="42"/>
      <c r="T9" s="25"/>
      <c r="U9" s="25"/>
      <c r="V9" s="82"/>
      <c r="W9" s="24"/>
      <c r="X9" s="25">
        <v>2004</v>
      </c>
      <c r="Y9" s="43" t="s">
        <v>24</v>
      </c>
      <c r="Z9" s="44" t="s">
        <v>23</v>
      </c>
      <c r="AA9" s="25">
        <v>16</v>
      </c>
      <c r="AB9" s="25">
        <v>2</v>
      </c>
      <c r="AC9" s="25">
        <v>39</v>
      </c>
      <c r="AD9" s="42">
        <v>4</v>
      </c>
      <c r="AE9" s="25">
        <v>61</v>
      </c>
      <c r="AF9" s="80">
        <v>0.53979999999999995</v>
      </c>
      <c r="AG9" s="24">
        <v>113</v>
      </c>
      <c r="AH9" s="16" t="s">
        <v>57</v>
      </c>
      <c r="AI9" s="16"/>
      <c r="AJ9" s="16" t="s">
        <v>58</v>
      </c>
      <c r="AK9" s="16"/>
      <c r="AL9" s="21"/>
      <c r="AM9" s="25">
        <v>2</v>
      </c>
      <c r="AN9" s="25">
        <v>0</v>
      </c>
      <c r="AO9" s="25">
        <v>2</v>
      </c>
      <c r="AP9" s="25">
        <v>0</v>
      </c>
      <c r="AQ9" s="25">
        <v>5</v>
      </c>
      <c r="AR9" s="83">
        <v>0.35709999999999997</v>
      </c>
      <c r="AS9" s="1">
        <v>14</v>
      </c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3"/>
      <c r="D10" s="44"/>
      <c r="E10" s="25"/>
      <c r="F10" s="25"/>
      <c r="G10" s="25"/>
      <c r="H10" s="42"/>
      <c r="I10" s="25"/>
      <c r="J10" s="80"/>
      <c r="K10" s="24"/>
      <c r="L10" s="81"/>
      <c r="M10" s="16"/>
      <c r="N10" s="16"/>
      <c r="O10" s="16"/>
      <c r="P10" s="21"/>
      <c r="Q10" s="25"/>
      <c r="R10" s="25"/>
      <c r="S10" s="42"/>
      <c r="T10" s="25"/>
      <c r="U10" s="25"/>
      <c r="V10" s="82"/>
      <c r="W10" s="24"/>
      <c r="X10" s="25">
        <v>2005</v>
      </c>
      <c r="Y10" s="43" t="s">
        <v>24</v>
      </c>
      <c r="Z10" s="44" t="s">
        <v>23</v>
      </c>
      <c r="AA10" s="25">
        <v>5</v>
      </c>
      <c r="AB10" s="25">
        <v>1</v>
      </c>
      <c r="AC10" s="25">
        <v>11</v>
      </c>
      <c r="AD10" s="42">
        <v>1</v>
      </c>
      <c r="AE10" s="25">
        <v>16</v>
      </c>
      <c r="AF10" s="80">
        <v>0.59250000000000003</v>
      </c>
      <c r="AG10" s="24">
        <v>27</v>
      </c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83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/>
      <c r="C11" s="43"/>
      <c r="D11" s="44"/>
      <c r="E11" s="25"/>
      <c r="F11" s="25"/>
      <c r="G11" s="25"/>
      <c r="H11" s="42"/>
      <c r="I11" s="25"/>
      <c r="J11" s="80"/>
      <c r="K11" s="24"/>
      <c r="L11" s="81"/>
      <c r="M11" s="16"/>
      <c r="N11" s="16"/>
      <c r="O11" s="16"/>
      <c r="P11" s="21"/>
      <c r="Q11" s="25"/>
      <c r="R11" s="25"/>
      <c r="S11" s="42"/>
      <c r="T11" s="25"/>
      <c r="U11" s="25"/>
      <c r="V11" s="82"/>
      <c r="W11" s="24"/>
      <c r="X11" s="25">
        <v>2006</v>
      </c>
      <c r="Y11" s="43" t="s">
        <v>26</v>
      </c>
      <c r="Z11" s="44" t="s">
        <v>23</v>
      </c>
      <c r="AA11" s="25">
        <v>18</v>
      </c>
      <c r="AB11" s="25">
        <v>4</v>
      </c>
      <c r="AC11" s="25">
        <v>52</v>
      </c>
      <c r="AD11" s="42">
        <v>8</v>
      </c>
      <c r="AE11" s="25">
        <v>70</v>
      </c>
      <c r="AF11" s="80">
        <v>0.50349999999999995</v>
      </c>
      <c r="AG11" s="24">
        <v>139</v>
      </c>
      <c r="AH11" s="16" t="s">
        <v>24</v>
      </c>
      <c r="AI11" s="16"/>
      <c r="AJ11" s="16" t="s">
        <v>57</v>
      </c>
      <c r="AK11" s="16"/>
      <c r="AL11" s="21"/>
      <c r="AM11" s="25"/>
      <c r="AN11" s="25"/>
      <c r="AO11" s="25"/>
      <c r="AP11" s="25"/>
      <c r="AQ11" s="25"/>
      <c r="AR11" s="83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/>
      <c r="C12" s="43"/>
      <c r="D12" s="44"/>
      <c r="E12" s="25"/>
      <c r="F12" s="25"/>
      <c r="G12" s="25"/>
      <c r="H12" s="42"/>
      <c r="I12" s="25"/>
      <c r="J12" s="80"/>
      <c r="K12" s="24"/>
      <c r="L12" s="81"/>
      <c r="M12" s="16"/>
      <c r="N12" s="16"/>
      <c r="O12" s="16"/>
      <c r="P12" s="21"/>
      <c r="Q12" s="25"/>
      <c r="R12" s="25"/>
      <c r="S12" s="42"/>
      <c r="T12" s="25"/>
      <c r="U12" s="25"/>
      <c r="V12" s="82"/>
      <c r="W12" s="24"/>
      <c r="X12" s="25"/>
      <c r="Y12" s="43"/>
      <c r="Z12" s="44"/>
      <c r="AA12" s="25"/>
      <c r="AB12" s="25"/>
      <c r="AC12" s="25"/>
      <c r="AD12" s="42"/>
      <c r="AE12" s="25"/>
      <c r="AF12" s="80"/>
      <c r="AG12" s="24"/>
      <c r="AH12" s="16"/>
      <c r="AI12" s="16"/>
      <c r="AJ12" s="16"/>
      <c r="AK12" s="16"/>
      <c r="AL12" s="21"/>
      <c r="AM12" s="25"/>
      <c r="AN12" s="25"/>
      <c r="AO12" s="25"/>
      <c r="AP12" s="25"/>
      <c r="AQ12" s="25"/>
      <c r="AR12" s="83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/>
      <c r="C13" s="43"/>
      <c r="D13" s="44"/>
      <c r="E13" s="25"/>
      <c r="F13" s="25"/>
      <c r="G13" s="25"/>
      <c r="H13" s="42"/>
      <c r="I13" s="25"/>
      <c r="J13" s="80"/>
      <c r="K13" s="24"/>
      <c r="L13" s="81"/>
      <c r="M13" s="16"/>
      <c r="N13" s="16"/>
      <c r="O13" s="16"/>
      <c r="P13" s="21"/>
      <c r="Q13" s="25"/>
      <c r="R13" s="25"/>
      <c r="S13" s="42"/>
      <c r="T13" s="25"/>
      <c r="U13" s="25"/>
      <c r="V13" s="82"/>
      <c r="W13" s="24"/>
      <c r="X13" s="25">
        <v>2009</v>
      </c>
      <c r="Y13" s="43" t="s">
        <v>27</v>
      </c>
      <c r="Z13" s="44" t="s">
        <v>19</v>
      </c>
      <c r="AA13" s="25">
        <v>14</v>
      </c>
      <c r="AB13" s="25">
        <v>1</v>
      </c>
      <c r="AC13" s="25">
        <v>17</v>
      </c>
      <c r="AD13" s="42">
        <v>3</v>
      </c>
      <c r="AE13" s="25">
        <v>48</v>
      </c>
      <c r="AF13" s="80">
        <v>0.48</v>
      </c>
      <c r="AG13" s="24">
        <v>100</v>
      </c>
      <c r="AH13" s="16"/>
      <c r="AI13" s="16"/>
      <c r="AJ13" s="16"/>
      <c r="AK13" s="16"/>
      <c r="AL13" s="21"/>
      <c r="AM13" s="25"/>
      <c r="AN13" s="25"/>
      <c r="AO13" s="25"/>
      <c r="AP13" s="25"/>
      <c r="AQ13" s="25"/>
      <c r="AR13" s="83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ht="14.25" x14ac:dyDescent="0.2">
      <c r="A14" s="27"/>
      <c r="B14" s="84" t="s">
        <v>52</v>
      </c>
      <c r="C14" s="85"/>
      <c r="D14" s="86"/>
      <c r="E14" s="87">
        <f>SUM(E4:E13)</f>
        <v>16</v>
      </c>
      <c r="F14" s="87">
        <f>SUM(F4:F13)</f>
        <v>0</v>
      </c>
      <c r="G14" s="87">
        <f>SUM(G4:G13)</f>
        <v>5</v>
      </c>
      <c r="H14" s="87">
        <f>SUM(H4:H13)</f>
        <v>0</v>
      </c>
      <c r="I14" s="87">
        <f>SUM(I4:I13)</f>
        <v>15</v>
      </c>
      <c r="J14" s="88">
        <v>0</v>
      </c>
      <c r="K14" s="75">
        <f>SUM(K4:K13)</f>
        <v>0</v>
      </c>
      <c r="L14" s="20"/>
      <c r="M14" s="18"/>
      <c r="N14" s="89"/>
      <c r="O14" s="90"/>
      <c r="P14" s="21"/>
      <c r="Q14" s="87">
        <f>SUM(Q4:Q13)</f>
        <v>0</v>
      </c>
      <c r="R14" s="87">
        <f>SUM(R4:R13)</f>
        <v>0</v>
      </c>
      <c r="S14" s="87">
        <f>SUM(S4:S13)</f>
        <v>0</v>
      </c>
      <c r="T14" s="87">
        <f>SUM(T4:T13)</f>
        <v>0</v>
      </c>
      <c r="U14" s="87">
        <f>SUM(U4:U13)</f>
        <v>0</v>
      </c>
      <c r="V14" s="26">
        <v>0</v>
      </c>
      <c r="W14" s="75">
        <f>SUM(W4:W13)</f>
        <v>0</v>
      </c>
      <c r="X14" s="14" t="s">
        <v>52</v>
      </c>
      <c r="Y14" s="15"/>
      <c r="Z14" s="13"/>
      <c r="AA14" s="87">
        <f>SUM(AA4:AA13)</f>
        <v>87</v>
      </c>
      <c r="AB14" s="87">
        <f>SUM(AB4:AB13)</f>
        <v>11</v>
      </c>
      <c r="AC14" s="87">
        <f>SUM(AC4:AC13)</f>
        <v>159</v>
      </c>
      <c r="AD14" s="87">
        <f>SUM(AD4:AD13)</f>
        <v>25</v>
      </c>
      <c r="AE14" s="87">
        <f>SUM(AE4:AE13)</f>
        <v>307</v>
      </c>
      <c r="AF14" s="88">
        <f>PRODUCT(AE14/AG14)</f>
        <v>0.50827814569536423</v>
      </c>
      <c r="AG14" s="75">
        <f>SUM(AG4:AG13)</f>
        <v>604</v>
      </c>
      <c r="AH14" s="20"/>
      <c r="AI14" s="18"/>
      <c r="AJ14" s="89"/>
      <c r="AK14" s="90"/>
      <c r="AL14" s="21"/>
      <c r="AM14" s="87">
        <f>SUM(AM4:AM13)</f>
        <v>4</v>
      </c>
      <c r="AN14" s="87">
        <f>SUM(AN4:AN13)</f>
        <v>0</v>
      </c>
      <c r="AO14" s="87">
        <f>SUM(AO4:AO13)</f>
        <v>3</v>
      </c>
      <c r="AP14" s="87">
        <f>SUM(AP4:AP13)</f>
        <v>0</v>
      </c>
      <c r="AQ14" s="87">
        <f>SUM(AQ4:AQ13)</f>
        <v>8</v>
      </c>
      <c r="AR14" s="88">
        <f>PRODUCT(AQ14/AS14)</f>
        <v>0.38095238095238093</v>
      </c>
      <c r="AS14" s="79">
        <f>SUM(AS4:AS13)</f>
        <v>21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91"/>
      <c r="K15" s="24"/>
      <c r="L15" s="21"/>
      <c r="M15" s="21"/>
      <c r="N15" s="21"/>
      <c r="O15" s="21"/>
      <c r="P15" s="27"/>
      <c r="Q15" s="27"/>
      <c r="R15" s="28"/>
      <c r="S15" s="27"/>
      <c r="T15" s="27"/>
      <c r="U15" s="21"/>
      <c r="V15" s="21"/>
      <c r="W15" s="24"/>
      <c r="X15" s="27"/>
      <c r="Y15" s="27"/>
      <c r="Z15" s="27"/>
      <c r="AA15" s="27"/>
      <c r="AB15" s="27"/>
      <c r="AC15" s="27"/>
      <c r="AD15" s="27"/>
      <c r="AE15" s="27"/>
      <c r="AF15" s="91"/>
      <c r="AG15" s="24"/>
      <c r="AH15" s="21"/>
      <c r="AI15" s="21"/>
      <c r="AJ15" s="21"/>
      <c r="AK15" s="21"/>
      <c r="AL15" s="27"/>
      <c r="AM15" s="27"/>
      <c r="AN15" s="28"/>
      <c r="AO15" s="27"/>
      <c r="AP15" s="27"/>
      <c r="AQ15" s="21"/>
      <c r="AR15" s="21"/>
      <c r="AS15" s="24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92" t="s">
        <v>53</v>
      </c>
      <c r="C16" s="93"/>
      <c r="D16" s="94"/>
      <c r="E16" s="13" t="s">
        <v>2</v>
      </c>
      <c r="F16" s="16" t="s">
        <v>6</v>
      </c>
      <c r="G16" s="13" t="s">
        <v>4</v>
      </c>
      <c r="H16" s="16" t="s">
        <v>5</v>
      </c>
      <c r="I16" s="16" t="s">
        <v>8</v>
      </c>
      <c r="J16" s="16" t="s">
        <v>9</v>
      </c>
      <c r="K16" s="21"/>
      <c r="L16" s="16" t="s">
        <v>10</v>
      </c>
      <c r="M16" s="16" t="s">
        <v>11</v>
      </c>
      <c r="N16" s="16" t="s">
        <v>54</v>
      </c>
      <c r="O16" s="16" t="s">
        <v>55</v>
      </c>
      <c r="Q16" s="28"/>
      <c r="R16" s="28" t="s">
        <v>14</v>
      </c>
      <c r="S16" s="28"/>
      <c r="T16" s="27" t="s">
        <v>16</v>
      </c>
      <c r="U16" s="21"/>
      <c r="V16" s="24"/>
      <c r="W16" s="24"/>
      <c r="X16" s="95"/>
      <c r="Y16" s="95"/>
      <c r="Z16" s="95"/>
      <c r="AA16" s="95"/>
      <c r="AB16" s="95"/>
      <c r="AC16" s="28"/>
      <c r="AD16" s="28"/>
      <c r="AE16" s="28"/>
      <c r="AF16" s="27"/>
      <c r="AG16" s="27"/>
      <c r="AH16" s="27"/>
      <c r="AI16" s="27"/>
      <c r="AJ16" s="27"/>
      <c r="AK16" s="27"/>
      <c r="AM16" s="24"/>
      <c r="AN16" s="95"/>
      <c r="AO16" s="95"/>
      <c r="AP16" s="95"/>
      <c r="AQ16" s="95"/>
      <c r="AR16" s="95"/>
      <c r="AS16" s="95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9" t="s">
        <v>56</v>
      </c>
      <c r="C17" s="10"/>
      <c r="D17" s="30"/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7">
        <v>0</v>
      </c>
      <c r="K17" s="27">
        <v>0</v>
      </c>
      <c r="L17" s="98">
        <v>0</v>
      </c>
      <c r="M17" s="98">
        <v>0</v>
      </c>
      <c r="N17" s="98">
        <v>0</v>
      </c>
      <c r="O17" s="98">
        <v>0</v>
      </c>
      <c r="Q17" s="28"/>
      <c r="R17" s="28"/>
      <c r="S17" s="28"/>
      <c r="T17" s="27" t="s">
        <v>17</v>
      </c>
      <c r="U17" s="27"/>
      <c r="V17" s="27"/>
      <c r="W17" s="27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7"/>
      <c r="AL17" s="27"/>
      <c r="AM17" s="27"/>
      <c r="AN17" s="28"/>
      <c r="AO17" s="28"/>
      <c r="AP17" s="28"/>
      <c r="AQ17" s="28"/>
      <c r="AR17" s="28"/>
      <c r="AS17" s="28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99" t="s">
        <v>15</v>
      </c>
      <c r="C18" s="100"/>
      <c r="D18" s="101"/>
      <c r="E18" s="96">
        <f>PRODUCT(E14+Q14)</f>
        <v>16</v>
      </c>
      <c r="F18" s="96">
        <f>PRODUCT(F14+R14)</f>
        <v>0</v>
      </c>
      <c r="G18" s="96">
        <f>PRODUCT(G14+S14)</f>
        <v>5</v>
      </c>
      <c r="H18" s="96">
        <f>PRODUCT(H14+T14)</f>
        <v>0</v>
      </c>
      <c r="I18" s="96">
        <f>PRODUCT(I14+U14)</f>
        <v>15</v>
      </c>
      <c r="J18" s="97"/>
      <c r="K18" s="27">
        <f>PRODUCT(K14+W14)</f>
        <v>0</v>
      </c>
      <c r="L18" s="98">
        <f>PRODUCT((F18+G18)/E18)</f>
        <v>0.3125</v>
      </c>
      <c r="M18" s="98">
        <f>PRODUCT(H18/E18)</f>
        <v>0</v>
      </c>
      <c r="N18" s="98">
        <f>PRODUCT((F18+G18+H18)/E18)</f>
        <v>0.3125</v>
      </c>
      <c r="O18" s="98">
        <f>PRODUCT(I18/E18)</f>
        <v>0.9375</v>
      </c>
      <c r="Q18" s="28"/>
      <c r="R18" s="28"/>
      <c r="S18" s="28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3" t="s">
        <v>49</v>
      </c>
      <c r="C19" s="22"/>
      <c r="D19" s="35"/>
      <c r="E19" s="96">
        <f>PRODUCT(AA14+AM14)</f>
        <v>91</v>
      </c>
      <c r="F19" s="96">
        <f>PRODUCT(AB14+AN14)</f>
        <v>11</v>
      </c>
      <c r="G19" s="96">
        <f>PRODUCT(AC14+AO14)</f>
        <v>162</v>
      </c>
      <c r="H19" s="96">
        <f>PRODUCT(AD14+AP14)</f>
        <v>25</v>
      </c>
      <c r="I19" s="96">
        <f>PRODUCT(AE14+AQ14)</f>
        <v>315</v>
      </c>
      <c r="J19" s="97">
        <f>PRODUCT(I19/K19)</f>
        <v>0.504</v>
      </c>
      <c r="K19" s="21">
        <f>PRODUCT(AG14+AS14)</f>
        <v>625</v>
      </c>
      <c r="L19" s="98">
        <f>PRODUCT((F19+G19)/E19)</f>
        <v>1.901098901098901</v>
      </c>
      <c r="M19" s="98">
        <f>PRODUCT(H19/E19)</f>
        <v>0.27472527472527475</v>
      </c>
      <c r="N19" s="98">
        <f>PRODUCT((F19+G19+H19)/E19)</f>
        <v>2.1758241758241756</v>
      </c>
      <c r="O19" s="98">
        <f>PRODUCT(I19/E19)</f>
        <v>3.4615384615384617</v>
      </c>
      <c r="Q19" s="28"/>
      <c r="R19" s="28"/>
      <c r="S19" s="27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8"/>
      <c r="AK19" s="27"/>
      <c r="AL19" s="21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102" t="s">
        <v>52</v>
      </c>
      <c r="C20" s="103"/>
      <c r="D20" s="104"/>
      <c r="E20" s="96">
        <f>SUM(E17:E19)</f>
        <v>107</v>
      </c>
      <c r="F20" s="96">
        <f t="shared" ref="F20:I20" si="0">SUM(F17:F19)</f>
        <v>11</v>
      </c>
      <c r="G20" s="96">
        <f t="shared" si="0"/>
        <v>167</v>
      </c>
      <c r="H20" s="96">
        <f t="shared" si="0"/>
        <v>25</v>
      </c>
      <c r="I20" s="96">
        <f t="shared" si="0"/>
        <v>330</v>
      </c>
      <c r="J20" s="97"/>
      <c r="K20" s="27">
        <f>SUM(K17:K19)</f>
        <v>625</v>
      </c>
      <c r="L20" s="98">
        <f>PRODUCT((F20+G20)/E20)</f>
        <v>1.6635514018691588</v>
      </c>
      <c r="M20" s="98">
        <f>PRODUCT(H20/E20)</f>
        <v>0.23364485981308411</v>
      </c>
      <c r="N20" s="98">
        <f>PRODUCT((F20+G20+H20)/E20)</f>
        <v>1.8971962616822431</v>
      </c>
      <c r="O20" s="98">
        <f>PRODUCT(I20/E20)</f>
        <v>3.0841121495327104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1"/>
      <c r="F21" s="21"/>
      <c r="G21" s="21"/>
      <c r="H21" s="21"/>
      <c r="I21" s="21"/>
      <c r="J21" s="27"/>
      <c r="K21" s="27"/>
      <c r="L21" s="21"/>
      <c r="M21" s="21"/>
      <c r="N21" s="21"/>
      <c r="O21" s="21"/>
      <c r="P21" s="27"/>
      <c r="Q21" s="27"/>
      <c r="R21" s="27"/>
      <c r="S21" s="27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8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8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L178"/>
      <c r="M178"/>
      <c r="N178"/>
      <c r="O178"/>
      <c r="P178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8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8"/>
      <c r="AK179" s="27"/>
      <c r="AL179" s="21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8"/>
      <c r="AK180" s="27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21"/>
    </row>
    <row r="182" spans="1:57" ht="14.25" x14ac:dyDescent="0.2">
      <c r="L182" s="21"/>
      <c r="M182" s="21"/>
      <c r="N182" s="21"/>
      <c r="O182" s="21"/>
      <c r="P182" s="21"/>
      <c r="R182" s="21"/>
      <c r="S182" s="21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21"/>
    </row>
    <row r="183" spans="1:57" ht="14.25" x14ac:dyDescent="0.2">
      <c r="L183" s="21"/>
      <c r="M183" s="21"/>
      <c r="N183" s="21"/>
      <c r="O183" s="21"/>
      <c r="P183" s="21"/>
      <c r="R183" s="21"/>
      <c r="S183" s="21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1"/>
      <c r="AL185" s="21"/>
    </row>
    <row r="186" spans="1:57" x14ac:dyDescent="0.25">
      <c r="R186" s="24"/>
      <c r="S186" s="24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</row>
    <row r="187" spans="1:57" x14ac:dyDescent="0.25">
      <c r="R187" s="24"/>
      <c r="S187" s="24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</row>
    <row r="188" spans="1:57" x14ac:dyDescent="0.25"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</row>
    <row r="189" spans="1:57" x14ac:dyDescent="0.25">
      <c r="L189"/>
      <c r="M189"/>
      <c r="N189"/>
      <c r="O189"/>
      <c r="P189"/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:57" x14ac:dyDescent="0.25">
      <c r="L190"/>
      <c r="M190"/>
      <c r="N190"/>
      <c r="O190"/>
      <c r="P190"/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:57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:57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7.140625" style="34" customWidth="1"/>
    <col min="3" max="3" width="25" style="33" customWidth="1"/>
    <col min="4" max="4" width="10.5703125" style="64" customWidth="1"/>
    <col min="5" max="5" width="8.42578125" style="64" customWidth="1"/>
    <col min="6" max="6" width="0.7109375" style="24" customWidth="1"/>
    <col min="7" max="21" width="5.28515625" style="33" customWidth="1"/>
    <col min="22" max="22" width="10.5703125" style="33" customWidth="1"/>
    <col min="23" max="23" width="20.7109375" style="64" customWidth="1"/>
    <col min="24" max="24" width="9.7109375" style="33" customWidth="1"/>
    <col min="25" max="30" width="9.140625" style="2"/>
  </cols>
  <sheetData>
    <row r="1" spans="1:30" ht="18.75" x14ac:dyDescent="0.3">
      <c r="A1" s="3"/>
      <c r="B1" s="66" t="s">
        <v>46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5"/>
      <c r="X1" s="41"/>
      <c r="Y1" s="46"/>
      <c r="Z1" s="46"/>
      <c r="AA1" s="46"/>
      <c r="AB1" s="46"/>
      <c r="AC1" s="46"/>
      <c r="AD1" s="46"/>
    </row>
    <row r="2" spans="1:30" x14ac:dyDescent="0.25">
      <c r="A2" s="3"/>
      <c r="B2" s="65" t="s">
        <v>21</v>
      </c>
      <c r="C2" s="6" t="s">
        <v>22</v>
      </c>
      <c r="D2" s="47"/>
      <c r="E2" s="47"/>
      <c r="F2" s="48"/>
      <c r="G2" s="49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9"/>
      <c r="X2" s="42"/>
      <c r="Y2" s="46"/>
      <c r="Z2" s="46"/>
      <c r="AA2" s="46"/>
      <c r="AB2" s="46"/>
      <c r="AC2" s="46"/>
      <c r="AD2" s="46"/>
    </row>
    <row r="3" spans="1:30" x14ac:dyDescent="0.25">
      <c r="A3" s="3"/>
      <c r="B3" s="20" t="s">
        <v>28</v>
      </c>
      <c r="C3" s="20" t="s">
        <v>29</v>
      </c>
      <c r="D3" s="14" t="s">
        <v>30</v>
      </c>
      <c r="E3" s="19" t="s">
        <v>1</v>
      </c>
      <c r="F3" s="21"/>
      <c r="G3" s="16" t="s">
        <v>31</v>
      </c>
      <c r="H3" s="13" t="s">
        <v>32</v>
      </c>
      <c r="I3" s="13" t="s">
        <v>13</v>
      </c>
      <c r="J3" s="15" t="s">
        <v>33</v>
      </c>
      <c r="K3" s="15" t="s">
        <v>34</v>
      </c>
      <c r="L3" s="15" t="s">
        <v>35</v>
      </c>
      <c r="M3" s="16" t="s">
        <v>36</v>
      </c>
      <c r="N3" s="16" t="s">
        <v>12</v>
      </c>
      <c r="O3" s="13" t="s">
        <v>37</v>
      </c>
      <c r="P3" s="16" t="s">
        <v>32</v>
      </c>
      <c r="Q3" s="16" t="s">
        <v>8</v>
      </c>
      <c r="R3" s="16">
        <v>1</v>
      </c>
      <c r="S3" s="16">
        <v>2</v>
      </c>
      <c r="T3" s="16">
        <v>3</v>
      </c>
      <c r="U3" s="16" t="s">
        <v>38</v>
      </c>
      <c r="V3" s="15" t="s">
        <v>9</v>
      </c>
      <c r="W3" s="14" t="s">
        <v>39</v>
      </c>
      <c r="X3" s="14" t="s">
        <v>40</v>
      </c>
      <c r="Y3" s="46"/>
      <c r="Z3" s="46"/>
      <c r="AA3" s="46"/>
      <c r="AB3" s="46"/>
      <c r="AC3" s="46"/>
      <c r="AD3" s="46"/>
    </row>
    <row r="4" spans="1:30" x14ac:dyDescent="0.25">
      <c r="A4" s="9"/>
      <c r="B4" s="50" t="s">
        <v>41</v>
      </c>
      <c r="C4" s="51" t="s">
        <v>42</v>
      </c>
      <c r="D4" s="52" t="s">
        <v>43</v>
      </c>
      <c r="E4" s="53" t="s">
        <v>19</v>
      </c>
      <c r="F4" s="54"/>
      <c r="G4" s="55">
        <v>1</v>
      </c>
      <c r="H4" s="56"/>
      <c r="I4" s="55"/>
      <c r="J4" s="57"/>
      <c r="K4" s="57"/>
      <c r="L4" s="57"/>
      <c r="M4" s="57">
        <v>1</v>
      </c>
      <c r="N4" s="55"/>
      <c r="O4" s="56"/>
      <c r="P4" s="56"/>
      <c r="Q4" s="56"/>
      <c r="R4" s="56"/>
      <c r="S4" s="56"/>
      <c r="T4" s="56"/>
      <c r="U4" s="56"/>
      <c r="V4" s="58"/>
      <c r="W4" s="51" t="s">
        <v>44</v>
      </c>
      <c r="X4" s="59" t="s">
        <v>45</v>
      </c>
      <c r="Y4" s="46"/>
      <c r="Z4" s="46"/>
      <c r="AA4" s="46"/>
      <c r="AB4" s="46"/>
      <c r="AC4" s="46"/>
      <c r="AD4" s="46"/>
    </row>
    <row r="5" spans="1:30" x14ac:dyDescent="0.25">
      <c r="A5" s="9"/>
      <c r="B5" s="67"/>
      <c r="C5" s="68"/>
      <c r="D5" s="69"/>
      <c r="E5" s="70"/>
      <c r="F5" s="71"/>
      <c r="G5" s="68"/>
      <c r="H5" s="68"/>
      <c r="I5" s="68"/>
      <c r="J5" s="72"/>
      <c r="K5" s="72"/>
      <c r="L5" s="72"/>
      <c r="M5" s="68"/>
      <c r="N5" s="68"/>
      <c r="O5" s="68"/>
      <c r="P5" s="68"/>
      <c r="Q5" s="68"/>
      <c r="R5" s="68"/>
      <c r="S5" s="68"/>
      <c r="T5" s="68"/>
      <c r="U5" s="68"/>
      <c r="V5" s="68"/>
      <c r="W5" s="69"/>
      <c r="X5" s="73"/>
      <c r="Y5" s="46"/>
      <c r="Z5" s="46"/>
      <c r="AA5" s="46"/>
      <c r="AB5" s="46"/>
      <c r="AC5" s="46"/>
      <c r="AD5" s="46"/>
    </row>
    <row r="6" spans="1:30" x14ac:dyDescent="0.25">
      <c r="A6" s="9"/>
      <c r="B6" s="60"/>
      <c r="C6" s="27"/>
      <c r="D6" s="60"/>
      <c r="E6" s="61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60"/>
      <c r="X6" s="27"/>
      <c r="Y6" s="46"/>
      <c r="Z6" s="46"/>
      <c r="AA6" s="46"/>
      <c r="AB6" s="46"/>
      <c r="AC6" s="46"/>
      <c r="AD6" s="46"/>
    </row>
    <row r="7" spans="1:30" x14ac:dyDescent="0.25">
      <c r="A7" s="9"/>
      <c r="B7" s="60"/>
      <c r="C7" s="27"/>
      <c r="D7" s="60"/>
      <c r="E7" s="61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60"/>
      <c r="X7" s="27"/>
      <c r="Y7" s="46"/>
      <c r="Z7" s="46"/>
      <c r="AA7" s="46"/>
      <c r="AB7" s="46"/>
      <c r="AC7" s="46"/>
      <c r="AD7" s="46"/>
    </row>
    <row r="8" spans="1:30" x14ac:dyDescent="0.25">
      <c r="A8" s="9"/>
      <c r="B8" s="60"/>
      <c r="C8" s="27"/>
      <c r="D8" s="60"/>
      <c r="E8" s="61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60"/>
      <c r="X8" s="27"/>
      <c r="Y8" s="46"/>
      <c r="Z8" s="46"/>
      <c r="AA8" s="46"/>
      <c r="AB8" s="46"/>
      <c r="AC8" s="46"/>
      <c r="AD8" s="46"/>
    </row>
    <row r="9" spans="1:30" x14ac:dyDescent="0.25">
      <c r="A9" s="9"/>
      <c r="B9" s="60"/>
      <c r="C9" s="27"/>
      <c r="D9" s="60"/>
      <c r="E9" s="61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60"/>
      <c r="X9" s="27"/>
      <c r="Y9" s="46"/>
      <c r="Z9" s="46"/>
      <c r="AA9" s="46"/>
      <c r="AB9" s="46"/>
      <c r="AC9" s="46"/>
      <c r="AD9" s="46"/>
    </row>
    <row r="10" spans="1:30" x14ac:dyDescent="0.25">
      <c r="A10" s="9"/>
      <c r="B10" s="60"/>
      <c r="C10" s="27"/>
      <c r="D10" s="60"/>
      <c r="E10" s="61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0"/>
      <c r="X10" s="27"/>
      <c r="Y10" s="46"/>
      <c r="Z10" s="46"/>
      <c r="AA10" s="46"/>
      <c r="AB10" s="46"/>
      <c r="AC10" s="46"/>
      <c r="AD10" s="46"/>
    </row>
    <row r="11" spans="1:30" x14ac:dyDescent="0.25">
      <c r="A11" s="9"/>
      <c r="B11" s="60"/>
      <c r="C11" s="27"/>
      <c r="D11" s="60"/>
      <c r="E11" s="61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60"/>
      <c r="X11" s="27"/>
      <c r="Y11" s="46"/>
      <c r="Z11" s="46"/>
      <c r="AA11" s="46"/>
      <c r="AB11" s="46"/>
      <c r="AC11" s="46"/>
      <c r="AD11" s="46"/>
    </row>
    <row r="12" spans="1:30" x14ac:dyDescent="0.25">
      <c r="A12" s="9"/>
      <c r="B12" s="60"/>
      <c r="C12" s="27"/>
      <c r="D12" s="60"/>
      <c r="E12" s="61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60"/>
      <c r="X12" s="27"/>
      <c r="Y12" s="46"/>
      <c r="Z12" s="46"/>
      <c r="AA12" s="46"/>
      <c r="AB12" s="46"/>
      <c r="AC12" s="46"/>
      <c r="AD12" s="46"/>
    </row>
    <row r="13" spans="1:30" x14ac:dyDescent="0.25">
      <c r="A13" s="9"/>
      <c r="B13" s="60"/>
      <c r="C13" s="27"/>
      <c r="D13" s="60"/>
      <c r="E13" s="61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60"/>
      <c r="X13" s="27"/>
      <c r="Y13" s="46"/>
      <c r="Z13" s="46"/>
      <c r="AA13" s="46"/>
      <c r="AB13" s="46"/>
      <c r="AC13" s="46"/>
      <c r="AD13" s="46"/>
    </row>
    <row r="14" spans="1:30" x14ac:dyDescent="0.25">
      <c r="A14" s="9"/>
      <c r="B14" s="27"/>
      <c r="C14" s="27"/>
      <c r="D14" s="60"/>
      <c r="E14" s="40"/>
      <c r="F14" s="60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60"/>
      <c r="X14" s="27"/>
      <c r="Y14" s="46"/>
      <c r="Z14" s="46"/>
      <c r="AA14" s="46"/>
      <c r="AB14" s="46"/>
      <c r="AC14" s="46"/>
      <c r="AD14" s="46"/>
    </row>
    <row r="15" spans="1:30" x14ac:dyDescent="0.25">
      <c r="A15" s="9"/>
      <c r="B15" s="27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46"/>
      <c r="Z15" s="46"/>
      <c r="AA15" s="46"/>
      <c r="AB15" s="46"/>
      <c r="AC15" s="46"/>
      <c r="AD15" s="46"/>
    </row>
    <row r="16" spans="1:30" x14ac:dyDescent="0.25">
      <c r="A16" s="9"/>
      <c r="B16" s="27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46"/>
      <c r="Z16" s="46"/>
      <c r="AA16" s="46"/>
      <c r="AB16" s="46"/>
      <c r="AC16" s="46"/>
      <c r="AD16" s="46"/>
    </row>
    <row r="17" spans="1:30" x14ac:dyDescent="0.25">
      <c r="A17" s="9"/>
      <c r="B17" s="27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46"/>
      <c r="Z17" s="46"/>
      <c r="AA17" s="46"/>
      <c r="AB17" s="46"/>
      <c r="AC17" s="46"/>
      <c r="AD17" s="46"/>
    </row>
    <row r="18" spans="1:30" x14ac:dyDescent="0.25">
      <c r="A18" s="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46"/>
      <c r="Z18" s="46"/>
      <c r="AA18" s="46"/>
      <c r="AB18" s="46"/>
      <c r="AC18" s="46"/>
      <c r="AD18" s="46"/>
    </row>
    <row r="19" spans="1:30" x14ac:dyDescent="0.25">
      <c r="A19" s="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46"/>
      <c r="Z19" s="46"/>
      <c r="AA19" s="46"/>
      <c r="AB19" s="46"/>
      <c r="AC19" s="46"/>
      <c r="AD19" s="46"/>
    </row>
    <row r="20" spans="1:30" x14ac:dyDescent="0.25">
      <c r="A20" s="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46"/>
      <c r="Z20" s="46"/>
      <c r="AA20" s="46"/>
      <c r="AB20" s="46"/>
      <c r="AC20" s="46"/>
      <c r="AD20" s="46"/>
    </row>
    <row r="21" spans="1:30" x14ac:dyDescent="0.25">
      <c r="A21" s="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46"/>
      <c r="Z21" s="46"/>
      <c r="AA21" s="46"/>
      <c r="AB21" s="46"/>
      <c r="AC21" s="46"/>
      <c r="AD21" s="46"/>
    </row>
    <row r="22" spans="1:30" x14ac:dyDescent="0.25">
      <c r="A22" s="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46"/>
      <c r="Z22" s="46"/>
      <c r="AA22" s="46"/>
      <c r="AB22" s="46"/>
      <c r="AC22" s="46"/>
      <c r="AD22" s="46"/>
    </row>
    <row r="23" spans="1:30" x14ac:dyDescent="0.25">
      <c r="A23" s="9"/>
      <c r="B23" s="60"/>
      <c r="C23" s="27"/>
      <c r="D23" s="60"/>
      <c r="E23" s="61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60"/>
      <c r="X23" s="27"/>
      <c r="Y23" s="46"/>
      <c r="Z23" s="46"/>
      <c r="AA23" s="46"/>
      <c r="AB23" s="46"/>
      <c r="AC23" s="46"/>
      <c r="AD23" s="46"/>
    </row>
    <row r="24" spans="1:30" x14ac:dyDescent="0.25">
      <c r="A24" s="9"/>
      <c r="B24" s="60"/>
      <c r="C24" s="27"/>
      <c r="D24" s="60"/>
      <c r="E24" s="61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60"/>
      <c r="X24" s="27"/>
      <c r="Y24" s="46"/>
      <c r="Z24" s="46"/>
      <c r="AA24" s="46"/>
      <c r="AB24" s="46"/>
      <c r="AC24" s="46"/>
      <c r="AD24" s="46"/>
    </row>
    <row r="25" spans="1:30" x14ac:dyDescent="0.25">
      <c r="A25" s="9"/>
      <c r="B25" s="60"/>
      <c r="C25" s="27"/>
      <c r="D25" s="60"/>
      <c r="E25" s="61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62"/>
      <c r="X25" s="27"/>
      <c r="Y25" s="46"/>
      <c r="Z25" s="46"/>
      <c r="AA25" s="46"/>
      <c r="AB25" s="46"/>
      <c r="AC25" s="46"/>
      <c r="AD25" s="46"/>
    </row>
    <row r="26" spans="1:30" x14ac:dyDescent="0.25">
      <c r="A26" s="9"/>
      <c r="B26" s="60"/>
      <c r="C26" s="27"/>
      <c r="D26" s="60"/>
      <c r="E26" s="61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46"/>
      <c r="Z26" s="46"/>
      <c r="AA26" s="46"/>
      <c r="AB26" s="46"/>
      <c r="AC26" s="46"/>
      <c r="AD26" s="46"/>
    </row>
    <row r="27" spans="1:30" x14ac:dyDescent="0.25">
      <c r="A27" s="9"/>
      <c r="B27" s="60"/>
      <c r="C27" s="27"/>
      <c r="D27" s="60"/>
      <c r="E27" s="61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63"/>
      <c r="X27" s="27"/>
      <c r="Y27" s="46"/>
      <c r="Z27" s="46"/>
      <c r="AA27" s="46"/>
      <c r="AB27" s="46"/>
      <c r="AC27" s="46"/>
      <c r="AD27" s="46"/>
    </row>
    <row r="28" spans="1:30" x14ac:dyDescent="0.25">
      <c r="A28" s="9"/>
      <c r="B28" s="60"/>
      <c r="C28" s="27"/>
      <c r="D28" s="60"/>
      <c r="E28" s="61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60"/>
      <c r="X28" s="27"/>
      <c r="Y28" s="46"/>
      <c r="Z28" s="46"/>
      <c r="AA28" s="46"/>
      <c r="AB28" s="46"/>
      <c r="AC28" s="46"/>
      <c r="AD28" s="46"/>
    </row>
    <row r="29" spans="1:30" x14ac:dyDescent="0.25">
      <c r="A29" s="9"/>
      <c r="B29" s="60"/>
      <c r="C29" s="27"/>
      <c r="D29" s="60"/>
      <c r="E29" s="61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60"/>
      <c r="X29" s="27"/>
      <c r="Y29" s="46"/>
      <c r="Z29" s="46"/>
      <c r="AA29" s="46"/>
      <c r="AB29" s="46"/>
      <c r="AC29" s="46"/>
      <c r="AD29" s="46"/>
    </row>
    <row r="30" spans="1:30" x14ac:dyDescent="0.25">
      <c r="A30" s="9"/>
      <c r="B30" s="60"/>
      <c r="C30" s="27"/>
      <c r="D30" s="60"/>
      <c r="E30" s="61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60"/>
      <c r="X30" s="27"/>
      <c r="Y30" s="46"/>
      <c r="Z30" s="46"/>
      <c r="AA30" s="46"/>
      <c r="AB30" s="46"/>
      <c r="AC30" s="46"/>
      <c r="AD30" s="46"/>
    </row>
    <row r="31" spans="1:30" x14ac:dyDescent="0.25">
      <c r="A31" s="9"/>
      <c r="B31" s="60"/>
      <c r="C31" s="27"/>
      <c r="D31" s="60"/>
      <c r="E31" s="61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60"/>
      <c r="X31" s="27"/>
      <c r="Y31" s="46"/>
      <c r="Z31" s="46"/>
      <c r="AA31" s="46"/>
      <c r="AB31" s="46"/>
      <c r="AC31" s="46"/>
      <c r="AD31" s="46"/>
    </row>
    <row r="32" spans="1:30" x14ac:dyDescent="0.25">
      <c r="A32" s="9"/>
      <c r="B32" s="60"/>
      <c r="C32" s="27"/>
      <c r="D32" s="60"/>
      <c r="E32" s="61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60"/>
      <c r="X32" s="27"/>
      <c r="Y32" s="46"/>
      <c r="Z32" s="46"/>
      <c r="AA32" s="46"/>
      <c r="AB32" s="46"/>
      <c r="AC32" s="46"/>
      <c r="AD32" s="46"/>
    </row>
    <row r="33" spans="1:30" x14ac:dyDescent="0.25">
      <c r="A33" s="9"/>
      <c r="B33" s="60"/>
      <c r="C33" s="27"/>
      <c r="D33" s="60"/>
      <c r="E33" s="61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60"/>
      <c r="X33" s="27"/>
      <c r="Y33" s="46"/>
      <c r="Z33" s="46"/>
      <c r="AA33" s="46"/>
      <c r="AB33" s="46"/>
      <c r="AC33" s="46"/>
      <c r="AD33" s="46"/>
    </row>
    <row r="34" spans="1:30" x14ac:dyDescent="0.25">
      <c r="A34" s="9"/>
      <c r="B34" s="60"/>
      <c r="C34" s="27"/>
      <c r="D34" s="60"/>
      <c r="E34" s="61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60"/>
      <c r="X34" s="27"/>
      <c r="Y34" s="46"/>
      <c r="Z34" s="46"/>
      <c r="AA34" s="46"/>
      <c r="AB34" s="46"/>
      <c r="AC34" s="46"/>
      <c r="AD34" s="46"/>
    </row>
    <row r="35" spans="1:30" x14ac:dyDescent="0.25">
      <c r="A35" s="9"/>
      <c r="B35" s="60"/>
      <c r="C35" s="27"/>
      <c r="D35" s="60"/>
      <c r="E35" s="60"/>
      <c r="F35" s="21"/>
      <c r="G35" s="27"/>
      <c r="H35" s="28"/>
      <c r="I35" s="27"/>
      <c r="J35" s="21"/>
      <c r="K35" s="21"/>
      <c r="L35" s="21"/>
      <c r="M35" s="21"/>
      <c r="N35" s="31"/>
      <c r="O35" s="31"/>
      <c r="P35" s="21"/>
      <c r="Q35" s="21"/>
      <c r="R35" s="21"/>
      <c r="S35" s="21"/>
      <c r="T35" s="21"/>
      <c r="U35" s="21"/>
      <c r="V35" s="21"/>
      <c r="W35" s="60"/>
      <c r="X35" s="21"/>
      <c r="Y35" s="46"/>
      <c r="Z35" s="46"/>
      <c r="AA35" s="46"/>
      <c r="AB35" s="46"/>
      <c r="AC35" s="46"/>
      <c r="AD35" s="46"/>
    </row>
    <row r="36" spans="1:30" x14ac:dyDescent="0.25">
      <c r="A36" s="9"/>
      <c r="B36" s="60"/>
      <c r="C36" s="27"/>
      <c r="D36" s="60"/>
      <c r="E36" s="60"/>
      <c r="F36" s="21"/>
      <c r="G36" s="27"/>
      <c r="H36" s="28"/>
      <c r="I36" s="27"/>
      <c r="J36" s="21"/>
      <c r="K36" s="21"/>
      <c r="L36" s="21"/>
      <c r="M36" s="21"/>
      <c r="N36" s="31"/>
      <c r="O36" s="31"/>
      <c r="P36" s="21"/>
      <c r="Q36" s="21"/>
      <c r="R36" s="21"/>
      <c r="S36" s="21"/>
      <c r="T36" s="21"/>
      <c r="U36" s="21"/>
      <c r="V36" s="21"/>
      <c r="W36" s="60"/>
      <c r="X36" s="21"/>
      <c r="Y36" s="46"/>
      <c r="Z36" s="46"/>
      <c r="AA36" s="46"/>
      <c r="AB36" s="46"/>
      <c r="AC36" s="46"/>
      <c r="AD36" s="46"/>
    </row>
    <row r="37" spans="1:30" x14ac:dyDescent="0.25">
      <c r="A37" s="9"/>
      <c r="B37" s="60"/>
      <c r="C37" s="27"/>
      <c r="D37" s="60"/>
      <c r="E37" s="60"/>
      <c r="F37" s="21"/>
      <c r="G37" s="27"/>
      <c r="H37" s="28"/>
      <c r="I37" s="27"/>
      <c r="J37" s="21"/>
      <c r="K37" s="21"/>
      <c r="L37" s="21"/>
      <c r="M37" s="21"/>
      <c r="N37" s="31"/>
      <c r="O37" s="31"/>
      <c r="P37" s="21"/>
      <c r="Q37" s="21"/>
      <c r="R37" s="21"/>
      <c r="S37" s="21"/>
      <c r="T37" s="21"/>
      <c r="U37" s="21"/>
      <c r="V37" s="21"/>
      <c r="W37" s="60"/>
      <c r="X37" s="21"/>
      <c r="Y37" s="46"/>
      <c r="Z37" s="46"/>
      <c r="AA37" s="46"/>
      <c r="AB37" s="46"/>
      <c r="AC37" s="46"/>
      <c r="AD37" s="46"/>
    </row>
    <row r="38" spans="1:30" x14ac:dyDescent="0.25">
      <c r="A38" s="9"/>
      <c r="B38" s="60"/>
      <c r="C38" s="27"/>
      <c r="D38" s="60"/>
      <c r="E38" s="60"/>
      <c r="F38" s="21"/>
      <c r="G38" s="27"/>
      <c r="H38" s="28"/>
      <c r="I38" s="27"/>
      <c r="J38" s="21"/>
      <c r="K38" s="21"/>
      <c r="L38" s="21"/>
      <c r="M38" s="21"/>
      <c r="N38" s="31"/>
      <c r="O38" s="31"/>
      <c r="P38" s="21"/>
      <c r="Q38" s="21"/>
      <c r="R38" s="21"/>
      <c r="S38" s="21"/>
      <c r="T38" s="21"/>
      <c r="U38" s="21"/>
      <c r="V38" s="21"/>
      <c r="W38" s="60"/>
      <c r="X38" s="21"/>
      <c r="Y38" s="46"/>
      <c r="Z38" s="46"/>
      <c r="AA38" s="46"/>
      <c r="AB38" s="46"/>
      <c r="AC38" s="46"/>
      <c r="AD38" s="46"/>
    </row>
    <row r="39" spans="1:30" x14ac:dyDescent="0.25">
      <c r="A39" s="9"/>
      <c r="B39" s="60"/>
      <c r="C39" s="27"/>
      <c r="D39" s="60"/>
      <c r="E39" s="60"/>
      <c r="F39" s="21"/>
      <c r="G39" s="27"/>
      <c r="H39" s="28"/>
      <c r="I39" s="27"/>
      <c r="J39" s="21"/>
      <c r="K39" s="21"/>
      <c r="L39" s="21"/>
      <c r="M39" s="21"/>
      <c r="N39" s="31"/>
      <c r="O39" s="31"/>
      <c r="P39" s="21"/>
      <c r="Q39" s="21"/>
      <c r="R39" s="21"/>
      <c r="S39" s="21"/>
      <c r="T39" s="21"/>
      <c r="U39" s="21"/>
      <c r="V39" s="21"/>
      <c r="W39" s="60"/>
      <c r="X39" s="21"/>
      <c r="Y39" s="46"/>
      <c r="Z39" s="46"/>
      <c r="AA39" s="46"/>
      <c r="AB39" s="46"/>
      <c r="AC39" s="46"/>
      <c r="AD39" s="46"/>
    </row>
    <row r="40" spans="1:30" x14ac:dyDescent="0.25">
      <c r="A40" s="9"/>
      <c r="B40" s="60"/>
      <c r="C40" s="27"/>
      <c r="D40" s="60"/>
      <c r="E40" s="60"/>
      <c r="F40" s="21"/>
      <c r="G40" s="27"/>
      <c r="H40" s="28"/>
      <c r="I40" s="27"/>
      <c r="J40" s="21"/>
      <c r="K40" s="21"/>
      <c r="L40" s="21"/>
      <c r="M40" s="21"/>
      <c r="N40" s="31"/>
      <c r="O40" s="31"/>
      <c r="P40" s="21"/>
      <c r="Q40" s="21"/>
      <c r="R40" s="21"/>
      <c r="S40" s="21"/>
      <c r="T40" s="21"/>
      <c r="U40" s="21"/>
      <c r="V40" s="21"/>
      <c r="W40" s="60"/>
      <c r="X40" s="21"/>
      <c r="Y40" s="46"/>
      <c r="Z40" s="46"/>
      <c r="AA40" s="46"/>
      <c r="AB40" s="46"/>
      <c r="AC40" s="46"/>
      <c r="AD40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2018-10-29T09:39:35Z</dcterms:modified>
</cp:coreProperties>
</file>