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AS11" i="2"/>
  <c r="AQ11" i="2"/>
  <c r="AP11" i="2"/>
  <c r="AO11" i="2"/>
  <c r="AN11" i="2"/>
  <c r="AM11" i="2"/>
  <c r="AG11" i="2"/>
  <c r="AE11" i="2"/>
  <c r="AD11" i="2"/>
  <c r="AC11" i="2"/>
  <c r="AB11" i="2"/>
  <c r="AA11" i="2"/>
  <c r="W11" i="2"/>
  <c r="U11" i="2"/>
  <c r="T11" i="2"/>
  <c r="S11" i="2"/>
  <c r="R11" i="2"/>
  <c r="Q11" i="2"/>
  <c r="K11" i="2"/>
  <c r="K15" i="2" s="1"/>
  <c r="I11" i="2"/>
  <c r="I15" i="2" s="1"/>
  <c r="J15" i="2" s="1"/>
  <c r="H11" i="2"/>
  <c r="H15" i="2" s="1"/>
  <c r="M15" i="2" s="1"/>
  <c r="G11" i="2"/>
  <c r="G15" i="2" s="1"/>
  <c r="F11" i="2"/>
  <c r="F15" i="2" s="1"/>
  <c r="N15" i="2" s="1"/>
  <c r="E11" i="2"/>
  <c r="E15" i="2" s="1"/>
  <c r="J11" i="2" l="1"/>
  <c r="AF11" i="2"/>
  <c r="L15" i="2"/>
  <c r="K16" i="2"/>
  <c r="K17" i="2" s="1"/>
  <c r="F16" i="2"/>
  <c r="H16" i="2"/>
  <c r="E16" i="2"/>
  <c r="E17" i="2" s="1"/>
  <c r="G16" i="2"/>
  <c r="G17" i="2" s="1"/>
  <c r="AR11" i="2"/>
  <c r="L16" i="2"/>
  <c r="I16" i="2"/>
  <c r="I17" i="2" s="1"/>
  <c r="N16" i="2" l="1"/>
  <c r="F17" i="2"/>
  <c r="M16" i="2"/>
  <c r="H17" i="2"/>
  <c r="M17" i="2" s="1"/>
  <c r="O17" i="2"/>
  <c r="J17" i="2"/>
  <c r="J16" i="2"/>
  <c r="O16" i="2"/>
  <c r="N17" i="2" l="1"/>
  <c r="L17" i="2"/>
</calcChain>
</file>

<file path=xl/sharedStrings.xml><?xml version="1.0" encoding="utf-8"?>
<sst xmlns="http://schemas.openxmlformats.org/spreadsheetml/2006/main" count="85" uniqueCount="39">
  <si>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</si>
  <si>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</si>
  <si>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</si>
  <si>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</si>
  <si>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</si>
  <si>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</si>
  <si>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</si>
  <si>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</si>
  <si>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</si>
  <si>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</si>
  <si>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</si>
  <si>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</si>
  <si>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</si>
  <si>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</si>
  <si>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 = Ylivieskan Kuula  (1909)</t>
  </si>
  <si>
    <t>TU = Toholammin Urheilijat  (1955)</t>
  </si>
  <si>
    <t>16.</t>
  </si>
  <si>
    <t>YK</t>
  </si>
  <si>
    <t>Markus Kärki</t>
  </si>
  <si>
    <t>TU</t>
  </si>
  <si>
    <t>7.</t>
  </si>
  <si>
    <t>YK  2</t>
  </si>
  <si>
    <t>1.</t>
  </si>
  <si>
    <t>5.</t>
  </si>
  <si>
    <t>9.</t>
  </si>
  <si>
    <t>4.</t>
  </si>
  <si>
    <t>8.</t>
  </si>
  <si>
    <t>12.1.1980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</si>
  <si>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</si>
  <si>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</si>
  <si>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</si>
  <si>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</si>
  <si>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</si>
  <si>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</si>
  <si>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</si>
  <si>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</si>
  <si>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</si>
  <si>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</si>
  <si>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Oulaisten Huima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</si>
</sst>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27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28</v>
      </c>
      <c r="M2" s="9"/>
      <c r="N2" s="9"/>
      <c r="O2" s="16"/>
      <c r="P2" s="14"/>
      <c r="Q2" s="17" t="s">
        <v>29</v>
      </c>
      <c r="R2" s="9"/>
      <c r="S2" s="9"/>
      <c r="T2" s="9"/>
      <c r="U2" s="15"/>
      <c r="V2" s="16"/>
      <c r="W2" s="14"/>
      <c r="X2" s="39" t="s">
        <v>30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31</v>
      </c>
      <c r="AI2" s="9"/>
      <c r="AJ2" s="9"/>
      <c r="AK2" s="16"/>
      <c r="AL2" s="14"/>
      <c r="AM2" s="17" t="s">
        <v>29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32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32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2003</v>
      </c>
      <c r="Y4" s="22" t="s">
        <v>22</v>
      </c>
      <c r="Z4" s="43" t="s">
        <v>17</v>
      </c>
      <c r="AA4" s="22">
        <v>16</v>
      </c>
      <c r="AB4" s="22">
        <v>0</v>
      </c>
      <c r="AC4" s="22">
        <v>6</v>
      </c>
      <c r="AD4" s="22">
        <v>14</v>
      </c>
      <c r="AE4" s="22">
        <v>56</v>
      </c>
      <c r="AF4" s="28">
        <v>0.58940000000000003</v>
      </c>
      <c r="AG4" s="70">
        <v>95</v>
      </c>
      <c r="AH4" s="13"/>
      <c r="AI4" s="13"/>
      <c r="AJ4" s="13"/>
      <c r="AK4" s="13"/>
      <c r="AL4" s="18"/>
      <c r="AM4" s="22">
        <v>4</v>
      </c>
      <c r="AN4" s="22">
        <v>0</v>
      </c>
      <c r="AO4" s="22">
        <v>0</v>
      </c>
      <c r="AP4" s="22">
        <v>4</v>
      </c>
      <c r="AQ4" s="22">
        <v>10</v>
      </c>
      <c r="AR4" s="47">
        <v>0.47610000000000002</v>
      </c>
      <c r="AS4" s="1">
        <v>21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2004</v>
      </c>
      <c r="C5" s="35" t="s">
        <v>16</v>
      </c>
      <c r="D5" s="43" t="s">
        <v>17</v>
      </c>
      <c r="E5" s="22">
        <v>22</v>
      </c>
      <c r="F5" s="22">
        <v>0</v>
      </c>
      <c r="G5" s="22">
        <v>5</v>
      </c>
      <c r="H5" s="34">
        <v>7</v>
      </c>
      <c r="I5" s="22">
        <v>46</v>
      </c>
      <c r="J5" s="44">
        <v>0.47422680412371132</v>
      </c>
      <c r="K5" s="21">
        <v>97</v>
      </c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22"/>
      <c r="Z5" s="43"/>
      <c r="AA5" s="22"/>
      <c r="AB5" s="22"/>
      <c r="AC5" s="22"/>
      <c r="AD5" s="22"/>
      <c r="AE5" s="22"/>
      <c r="AF5" s="28"/>
      <c r="AG5" s="70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2005</v>
      </c>
      <c r="Y6" s="22" t="s">
        <v>23</v>
      </c>
      <c r="Z6" s="43" t="s">
        <v>17</v>
      </c>
      <c r="AA6" s="22">
        <v>16</v>
      </c>
      <c r="AB6" s="22">
        <v>0</v>
      </c>
      <c r="AC6" s="22">
        <v>5</v>
      </c>
      <c r="AD6" s="22">
        <v>7</v>
      </c>
      <c r="AE6" s="22">
        <v>43</v>
      </c>
      <c r="AF6" s="28">
        <v>0.43869999999999998</v>
      </c>
      <c r="AG6" s="70">
        <v>98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2006</v>
      </c>
      <c r="Y7" s="22" t="s">
        <v>25</v>
      </c>
      <c r="Z7" s="43" t="s">
        <v>19</v>
      </c>
      <c r="AA7" s="22">
        <v>13</v>
      </c>
      <c r="AB7" s="22">
        <v>0</v>
      </c>
      <c r="AC7" s="22">
        <v>12</v>
      </c>
      <c r="AD7" s="22">
        <v>13</v>
      </c>
      <c r="AE7" s="22">
        <v>42</v>
      </c>
      <c r="AF7" s="28">
        <v>0.51849999999999996</v>
      </c>
      <c r="AG7" s="70">
        <v>81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2007</v>
      </c>
      <c r="Y8" s="22" t="s">
        <v>20</v>
      </c>
      <c r="Z8" s="43" t="s">
        <v>19</v>
      </c>
      <c r="AA8" s="22">
        <v>17</v>
      </c>
      <c r="AB8" s="22">
        <v>1</v>
      </c>
      <c r="AC8" s="22">
        <v>15</v>
      </c>
      <c r="AD8" s="22">
        <v>9</v>
      </c>
      <c r="AE8" s="22">
        <v>62</v>
      </c>
      <c r="AF8" s="28">
        <v>0.57399999999999995</v>
      </c>
      <c r="AG8" s="70">
        <v>108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2008</v>
      </c>
      <c r="Y9" s="22" t="s">
        <v>25</v>
      </c>
      <c r="Z9" s="43" t="s">
        <v>19</v>
      </c>
      <c r="AA9" s="22">
        <v>16</v>
      </c>
      <c r="AB9" s="22">
        <v>0</v>
      </c>
      <c r="AC9" s="22">
        <v>7</v>
      </c>
      <c r="AD9" s="22">
        <v>22</v>
      </c>
      <c r="AE9" s="22">
        <v>81</v>
      </c>
      <c r="AF9" s="28">
        <v>0.70430000000000004</v>
      </c>
      <c r="AG9" s="70">
        <v>115</v>
      </c>
      <c r="AH9" s="13"/>
      <c r="AI9" s="13" t="s">
        <v>26</v>
      </c>
      <c r="AJ9" s="13"/>
      <c r="AK9" s="13" t="s">
        <v>24</v>
      </c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2009</v>
      </c>
      <c r="Y10" s="22" t="s">
        <v>24</v>
      </c>
      <c r="Z10" s="43" t="s">
        <v>21</v>
      </c>
      <c r="AA10" s="22">
        <v>9</v>
      </c>
      <c r="AB10" s="22">
        <v>0</v>
      </c>
      <c r="AC10" s="22">
        <v>2</v>
      </c>
      <c r="AD10" s="22">
        <v>6</v>
      </c>
      <c r="AE10" s="22">
        <v>30</v>
      </c>
      <c r="AF10" s="28">
        <v>0.5454</v>
      </c>
      <c r="AG10" s="70">
        <v>55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ht="14.25" x14ac:dyDescent="0.2">
      <c r="A11" s="24"/>
      <c r="B11" s="48" t="s">
        <v>33</v>
      </c>
      <c r="C11" s="49"/>
      <c r="D11" s="50"/>
      <c r="E11" s="51">
        <f>SUM(E4:E10)</f>
        <v>22</v>
      </c>
      <c r="F11" s="51">
        <f>SUM(F4:F10)</f>
        <v>0</v>
      </c>
      <c r="G11" s="51">
        <f>SUM(G4:G10)</f>
        <v>5</v>
      </c>
      <c r="H11" s="51">
        <f>SUM(H4:H10)</f>
        <v>7</v>
      </c>
      <c r="I11" s="51">
        <f>SUM(I4:I10)</f>
        <v>46</v>
      </c>
      <c r="J11" s="52">
        <f>PRODUCT(I11/K11)</f>
        <v>0.47422680412371132</v>
      </c>
      <c r="K11" s="38">
        <f>SUM(K4:K10)</f>
        <v>97</v>
      </c>
      <c r="L11" s="17"/>
      <c r="M11" s="15"/>
      <c r="N11" s="53"/>
      <c r="O11" s="54"/>
      <c r="P11" s="18"/>
      <c r="Q11" s="51">
        <f>SUM(Q4:Q10)</f>
        <v>0</v>
      </c>
      <c r="R11" s="51">
        <f>SUM(R4:R10)</f>
        <v>0</v>
      </c>
      <c r="S11" s="51">
        <f>SUM(S4:S10)</f>
        <v>0</v>
      </c>
      <c r="T11" s="51">
        <f>SUM(T4:T10)</f>
        <v>0</v>
      </c>
      <c r="U11" s="51">
        <f>SUM(U4:U10)</f>
        <v>0</v>
      </c>
      <c r="V11" s="23">
        <v>0</v>
      </c>
      <c r="W11" s="38">
        <f>SUM(W4:W10)</f>
        <v>0</v>
      </c>
      <c r="X11" s="11" t="s">
        <v>33</v>
      </c>
      <c r="Y11" s="12"/>
      <c r="Z11" s="10"/>
      <c r="AA11" s="51">
        <f>SUM(AA4:AA10)</f>
        <v>87</v>
      </c>
      <c r="AB11" s="51">
        <f>SUM(AB4:AB10)</f>
        <v>1</v>
      </c>
      <c r="AC11" s="51">
        <f>SUM(AC4:AC10)</f>
        <v>47</v>
      </c>
      <c r="AD11" s="51">
        <f>SUM(AD4:AD10)</f>
        <v>71</v>
      </c>
      <c r="AE11" s="51">
        <f>SUM(AE4:AE10)</f>
        <v>314</v>
      </c>
      <c r="AF11" s="52">
        <f>PRODUCT(AE11/AG11)</f>
        <v>0.5688405797101449</v>
      </c>
      <c r="AG11" s="38">
        <f>SUM(AG4:AG10)</f>
        <v>552</v>
      </c>
      <c r="AH11" s="17"/>
      <c r="AI11" s="15"/>
      <c r="AJ11" s="53"/>
      <c r="AK11" s="54"/>
      <c r="AL11" s="18"/>
      <c r="AM11" s="51">
        <f>SUM(AM4:AM10)</f>
        <v>4</v>
      </c>
      <c r="AN11" s="51">
        <f>SUM(AN4:AN10)</f>
        <v>0</v>
      </c>
      <c r="AO11" s="51">
        <f>SUM(AO4:AO10)</f>
        <v>0</v>
      </c>
      <c r="AP11" s="51">
        <f>SUM(AP4:AP10)</f>
        <v>4</v>
      </c>
      <c r="AQ11" s="51">
        <f>SUM(AQ4:AQ10)</f>
        <v>10</v>
      </c>
      <c r="AR11" s="52">
        <f>PRODUCT(AQ11/AS11)</f>
        <v>0.47619047619047616</v>
      </c>
      <c r="AS11" s="42">
        <f>SUM(AS4:AS10)</f>
        <v>21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55"/>
      <c r="K12" s="21"/>
      <c r="L12" s="18"/>
      <c r="M12" s="18"/>
      <c r="N12" s="18"/>
      <c r="O12" s="18"/>
      <c r="P12" s="24"/>
      <c r="Q12" s="24"/>
      <c r="R12" s="25"/>
      <c r="S12" s="24"/>
      <c r="T12" s="24"/>
      <c r="U12" s="18"/>
      <c r="V12" s="18"/>
      <c r="W12" s="21"/>
      <c r="X12" s="24"/>
      <c r="Y12" s="24"/>
      <c r="Z12" s="24"/>
      <c r="AA12" s="24"/>
      <c r="AB12" s="24"/>
      <c r="AC12" s="24"/>
      <c r="AD12" s="24"/>
      <c r="AE12" s="24"/>
      <c r="AF12" s="55"/>
      <c r="AG12" s="21"/>
      <c r="AH12" s="18"/>
      <c r="AI12" s="18"/>
      <c r="AJ12" s="18"/>
      <c r="AK12" s="18"/>
      <c r="AL12" s="24"/>
      <c r="AM12" s="24"/>
      <c r="AN12" s="25"/>
      <c r="AO12" s="24"/>
      <c r="AP12" s="24"/>
      <c r="AQ12" s="18"/>
      <c r="AR12" s="18"/>
      <c r="AS12" s="2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56" t="s">
        <v>34</v>
      </c>
      <c r="C13" s="57"/>
      <c r="D13" s="58"/>
      <c r="E13" s="10" t="s">
        <v>2</v>
      </c>
      <c r="F13" s="13" t="s">
        <v>6</v>
      </c>
      <c r="G13" s="10" t="s">
        <v>4</v>
      </c>
      <c r="H13" s="13" t="s">
        <v>5</v>
      </c>
      <c r="I13" s="13" t="s">
        <v>8</v>
      </c>
      <c r="J13" s="13" t="s">
        <v>9</v>
      </c>
      <c r="K13" s="18"/>
      <c r="L13" s="13" t="s">
        <v>10</v>
      </c>
      <c r="M13" s="13" t="s">
        <v>11</v>
      </c>
      <c r="N13" s="13" t="s">
        <v>35</v>
      </c>
      <c r="O13" s="13" t="s">
        <v>36</v>
      </c>
      <c r="Q13" s="25"/>
      <c r="R13" s="25" t="s">
        <v>12</v>
      </c>
      <c r="S13" s="25"/>
      <c r="T13" s="59" t="s">
        <v>38</v>
      </c>
      <c r="U13" s="18"/>
      <c r="V13" s="21"/>
      <c r="W13" s="21"/>
      <c r="X13" s="60"/>
      <c r="Y13" s="60"/>
      <c r="Z13" s="60"/>
      <c r="AA13" s="60"/>
      <c r="AB13" s="60"/>
      <c r="AC13" s="25"/>
      <c r="AD13" s="25"/>
      <c r="AE13" s="25"/>
      <c r="AF13" s="24"/>
      <c r="AG13" s="24"/>
      <c r="AH13" s="24"/>
      <c r="AI13" s="24"/>
      <c r="AJ13" s="24"/>
      <c r="AK13" s="24"/>
      <c r="AM13" s="21"/>
      <c r="AN13" s="60"/>
      <c r="AO13" s="60"/>
      <c r="AP13" s="60"/>
      <c r="AQ13" s="60"/>
      <c r="AR13" s="60"/>
      <c r="AS13" s="60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6" t="s">
        <v>37</v>
      </c>
      <c r="C14" s="7"/>
      <c r="D14" s="27"/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2">
        <v>0</v>
      </c>
      <c r="K14" s="24">
        <v>0</v>
      </c>
      <c r="L14" s="63">
        <v>0</v>
      </c>
      <c r="M14" s="63">
        <v>0</v>
      </c>
      <c r="N14" s="63">
        <v>0</v>
      </c>
      <c r="O14" s="63">
        <v>0</v>
      </c>
      <c r="Q14" s="25"/>
      <c r="R14" s="25"/>
      <c r="S14" s="25"/>
      <c r="T14" s="24" t="s">
        <v>14</v>
      </c>
      <c r="U14" s="24"/>
      <c r="V14" s="24"/>
      <c r="W14" s="24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5"/>
      <c r="AO14" s="25"/>
      <c r="AP14" s="25"/>
      <c r="AQ14" s="25"/>
      <c r="AR14" s="25"/>
      <c r="AS14" s="25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4" t="s">
        <v>13</v>
      </c>
      <c r="C15" s="65"/>
      <c r="D15" s="66"/>
      <c r="E15" s="61">
        <f>PRODUCT(E11+Q11)</f>
        <v>22</v>
      </c>
      <c r="F15" s="61">
        <f>PRODUCT(F11+R11)</f>
        <v>0</v>
      </c>
      <c r="G15" s="61">
        <f>PRODUCT(G11+S11)</f>
        <v>5</v>
      </c>
      <c r="H15" s="61">
        <f>PRODUCT(H11+T11)</f>
        <v>7</v>
      </c>
      <c r="I15" s="61">
        <f>PRODUCT(I11+U11)</f>
        <v>46</v>
      </c>
      <c r="J15" s="62">
        <f>PRODUCT(I15/K15)</f>
        <v>0.47422680412371132</v>
      </c>
      <c r="K15" s="24">
        <f>PRODUCT(K11+W11)</f>
        <v>97</v>
      </c>
      <c r="L15" s="63">
        <f>PRODUCT((F15+G15)/E15)</f>
        <v>0.22727272727272727</v>
      </c>
      <c r="M15" s="63">
        <f>PRODUCT(H15/E15)</f>
        <v>0.31818181818181818</v>
      </c>
      <c r="N15" s="63">
        <f>PRODUCT((F15+G15+H15)/E15)</f>
        <v>0.54545454545454541</v>
      </c>
      <c r="O15" s="63">
        <f>PRODUCT(I15/E15)</f>
        <v>2.0909090909090908</v>
      </c>
      <c r="Q15" s="25"/>
      <c r="R15" s="25"/>
      <c r="S15" s="25"/>
      <c r="T15" s="24" t="s">
        <v>15</v>
      </c>
      <c r="U15" s="24"/>
      <c r="V15" s="24"/>
      <c r="W15" s="24"/>
      <c r="X15" s="24"/>
      <c r="Y15" s="24"/>
      <c r="Z15" s="24"/>
      <c r="AA15" s="24"/>
      <c r="AB15" s="24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0" t="s">
        <v>30</v>
      </c>
      <c r="C16" s="19"/>
      <c r="D16" s="29"/>
      <c r="E16" s="61">
        <f>PRODUCT(AA11+AM11)</f>
        <v>91</v>
      </c>
      <c r="F16" s="61">
        <f>PRODUCT(AB11+AN11)</f>
        <v>1</v>
      </c>
      <c r="G16" s="61">
        <f>PRODUCT(AC11+AO11)</f>
        <v>47</v>
      </c>
      <c r="H16" s="61">
        <f>PRODUCT(AD11+AP11)</f>
        <v>75</v>
      </c>
      <c r="I16" s="61">
        <f>PRODUCT(AE11+AQ11)</f>
        <v>324</v>
      </c>
      <c r="J16" s="62">
        <f>PRODUCT(I16/K16)</f>
        <v>0.56544502617801051</v>
      </c>
      <c r="K16" s="18">
        <f>PRODUCT(AG11+AS11)</f>
        <v>573</v>
      </c>
      <c r="L16" s="63">
        <f>PRODUCT((F16+G16)/E16)</f>
        <v>0.52747252747252749</v>
      </c>
      <c r="M16" s="63">
        <f>PRODUCT(H16/E16)</f>
        <v>0.82417582417582413</v>
      </c>
      <c r="N16" s="63">
        <f>PRODUCT((F16+G16+H16)/E16)</f>
        <v>1.3516483516483517</v>
      </c>
      <c r="O16" s="63">
        <f>PRODUCT(I16/E16)</f>
        <v>3.5604395604395602</v>
      </c>
      <c r="Q16" s="25"/>
      <c r="R16" s="25"/>
      <c r="S16" s="24"/>
      <c r="T16" s="18"/>
      <c r="U16" s="18"/>
      <c r="V16" s="18"/>
      <c r="W16" s="24"/>
      <c r="X16" s="24"/>
      <c r="Y16" s="24"/>
      <c r="Z16" s="24"/>
      <c r="AA16" s="24"/>
      <c r="AB16" s="24"/>
      <c r="AC16" s="25"/>
      <c r="AD16" s="25"/>
      <c r="AE16" s="25"/>
      <c r="AF16" s="25"/>
      <c r="AG16" s="25"/>
      <c r="AH16" s="25"/>
      <c r="AI16" s="25"/>
      <c r="AJ16" s="25"/>
      <c r="AK16" s="24"/>
      <c r="AL16" s="18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7" t="s">
        <v>33</v>
      </c>
      <c r="C17" s="68"/>
      <c r="D17" s="69"/>
      <c r="E17" s="61">
        <f>SUM(E14:E16)</f>
        <v>113</v>
      </c>
      <c r="F17" s="61">
        <f t="shared" ref="F17:I17" si="0">SUM(F14:F16)</f>
        <v>1</v>
      </c>
      <c r="G17" s="61">
        <f t="shared" si="0"/>
        <v>52</v>
      </c>
      <c r="H17" s="61">
        <f t="shared" si="0"/>
        <v>82</v>
      </c>
      <c r="I17" s="61">
        <f t="shared" si="0"/>
        <v>370</v>
      </c>
      <c r="J17" s="62">
        <f>PRODUCT(I17/K17)</f>
        <v>0.55223880597014929</v>
      </c>
      <c r="K17" s="24">
        <f>SUM(K14:K16)</f>
        <v>670</v>
      </c>
      <c r="L17" s="63">
        <f>PRODUCT((F17+G17)/E17)</f>
        <v>0.46902654867256638</v>
      </c>
      <c r="M17" s="63">
        <f>PRODUCT(H17/E17)</f>
        <v>0.72566371681415931</v>
      </c>
      <c r="N17" s="63">
        <f>PRODUCT((F17+G17+H17)/E17)</f>
        <v>1.1946902654867257</v>
      </c>
      <c r="O17" s="63">
        <f>PRODUCT(I17/E17)</f>
        <v>3.2743362831858409</v>
      </c>
      <c r="Q17" s="18"/>
      <c r="R17" s="18"/>
      <c r="S17" s="18"/>
      <c r="T17" s="18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18"/>
      <c r="F18" s="18"/>
      <c r="G18" s="18"/>
      <c r="H18" s="18"/>
      <c r="I18" s="18"/>
      <c r="J18" s="24"/>
      <c r="K18" s="24"/>
      <c r="L18" s="18"/>
      <c r="M18" s="18"/>
      <c r="N18" s="18"/>
      <c r="O18" s="18"/>
      <c r="P18" s="24"/>
      <c r="Q18" s="24"/>
      <c r="R18" s="24"/>
      <c r="S18" s="24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18"/>
      <c r="AL182" s="18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2018-10-28T22:47:49Z</dcterms:modified>
</cp:coreProperties>
</file>