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7" i="5" l="1"/>
  <c r="AS12" i="5" l="1"/>
  <c r="AQ12" i="5"/>
  <c r="AP12" i="5"/>
  <c r="AO12" i="5"/>
  <c r="AN12" i="5"/>
  <c r="AM12" i="5"/>
  <c r="AG12" i="5"/>
  <c r="K17" i="5" s="1"/>
  <c r="AE12" i="5"/>
  <c r="I17" i="5" s="1"/>
  <c r="AD12" i="5"/>
  <c r="H17" i="5" s="1"/>
  <c r="M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G12" i="5"/>
  <c r="G16" i="5" s="1"/>
  <c r="G18" i="5" s="1"/>
  <c r="F12" i="5"/>
  <c r="F16" i="5" s="1"/>
  <c r="F18" i="5" s="1"/>
  <c r="E12" i="5"/>
  <c r="E16" i="5" s="1"/>
  <c r="E18" i="5" s="1"/>
  <c r="H18" i="5" l="1"/>
  <c r="M18" i="5" s="1"/>
  <c r="K18" i="5"/>
  <c r="N18" i="5"/>
  <c r="L18" i="5"/>
  <c r="N17" i="5"/>
  <c r="L17" i="5"/>
  <c r="J18" i="5"/>
  <c r="J17" i="5"/>
  <c r="AF12" i="5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<sst xmlns="http://schemas.openxmlformats.org/spreadsheetml/2006/main" count="81" uniqueCount="37">
  <si>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</si>
  <si>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</si>
  <si>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</si>
  <si>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</si>
  <si>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</si>
  <si>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</si>
  <si>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</si>
  <si>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</si>
  <si>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</si>
  <si>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</si>
  <si>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</si>
  <si>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</si>
  <si>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</si>
  <si>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</si>
  <si>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</si>
  <si>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</si>
  <si>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</si>
  <si>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</si>
  <si>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</si>
  <si>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</si>
  <si>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</si>
  <si>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</si>
  <si>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</si>
  <si>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</si>
  <si>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</si>
  <si>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Petteri Kämäri</t>
  </si>
  <si>
    <t>9.</t>
  </si>
  <si>
    <t>LMV</t>
  </si>
  <si>
    <t>4.</t>
  </si>
  <si>
    <t>16.8.1969</t>
  </si>
  <si>
    <t>7.</t>
  </si>
  <si>
    <t>HP  2</t>
  </si>
  <si>
    <t>8.</t>
  </si>
  <si>
    <t>12.</t>
  </si>
  <si>
    <t>HP = Haminan Palloilijat  (1928)</t>
  </si>
  <si>
    <t>maakuntasarja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</si>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</sst>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30</v>
      </c>
      <c r="Z4" s="70" t="s">
        <v>31</v>
      </c>
      <c r="AA4" s="12">
        <v>5</v>
      </c>
      <c r="AB4" s="12">
        <v>0</v>
      </c>
      <c r="AC4" s="12">
        <v>1</v>
      </c>
      <c r="AD4" s="12">
        <v>2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32</v>
      </c>
      <c r="Z5" s="70" t="s">
        <v>31</v>
      </c>
      <c r="AA5" s="12">
        <v>1</v>
      </c>
      <c r="AB5" s="12">
        <v>0</v>
      </c>
      <c r="AC5" s="12">
        <v>0</v>
      </c>
      <c r="AD5" s="12">
        <v>0</v>
      </c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33</v>
      </c>
      <c r="Z6" s="70" t="s">
        <v>27</v>
      </c>
      <c r="AA6" s="12">
        <v>17</v>
      </c>
      <c r="AB6" s="12">
        <v>0</v>
      </c>
      <c r="AC6" s="12">
        <v>1</v>
      </c>
      <c r="AD6" s="12">
        <v>6</v>
      </c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1989</v>
      </c>
      <c r="Y7" s="12" t="s">
        <v>36</v>
      </c>
      <c r="Z7" s="1" t="s">
        <v>27</v>
      </c>
      <c r="AA7" s="12"/>
      <c r="AB7" s="70" t="s">
        <v>35</v>
      </c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70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2001</v>
      </c>
      <c r="Y9" s="12" t="s">
        <v>26</v>
      </c>
      <c r="Z9" s="1" t="s">
        <v>27</v>
      </c>
      <c r="AA9" s="12">
        <v>13</v>
      </c>
      <c r="AB9" s="12">
        <v>1</v>
      </c>
      <c r="AC9" s="12">
        <v>4</v>
      </c>
      <c r="AD9" s="12">
        <v>2</v>
      </c>
      <c r="AE9" s="12">
        <v>20</v>
      </c>
      <c r="AF9" s="68">
        <v>0.51280000000000003</v>
      </c>
      <c r="AG9" s="69">
        <v>39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28</v>
      </c>
      <c r="Z11" s="1" t="s">
        <v>27</v>
      </c>
      <c r="AA11" s="12">
        <v>3</v>
      </c>
      <c r="AB11" s="12">
        <v>0</v>
      </c>
      <c r="AC11" s="12">
        <v>3</v>
      </c>
      <c r="AD11" s="12">
        <v>0</v>
      </c>
      <c r="AE11" s="12">
        <v>7</v>
      </c>
      <c r="AF11" s="68">
        <v>0.4375</v>
      </c>
      <c r="AG11" s="69">
        <v>16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39</v>
      </c>
      <c r="AB12" s="36">
        <f>SUM(AB4:AB11)</f>
        <v>1</v>
      </c>
      <c r="AC12" s="36">
        <f>SUM(AC4:AC11)</f>
        <v>9</v>
      </c>
      <c r="AD12" s="36">
        <f>SUM(AD4:AD11)</f>
        <v>10</v>
      </c>
      <c r="AE12" s="36">
        <f>SUM(AE4:AE11)</f>
        <v>27</v>
      </c>
      <c r="AF12" s="37">
        <f>PRODUCT(AE12/AG12)</f>
        <v>0.49090909090909091</v>
      </c>
      <c r="AG12" s="21">
        <f>SUM(AG4:AG11)</f>
        <v>55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34</v>
      </c>
      <c r="U14" s="10"/>
      <c r="V14" s="10"/>
      <c r="W14" s="10"/>
      <c r="X14" s="10"/>
      <c r="Y14" s="10"/>
      <c r="Z14" s="10"/>
      <c r="AA14" s="10"/>
      <c r="AB14" s="10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0"/>
      <c r="V15" s="19"/>
      <c r="W15" s="19"/>
      <c r="X15" s="43"/>
      <c r="Y15" s="43"/>
      <c r="Z15" s="43"/>
      <c r="AA15" s="43"/>
      <c r="AB15" s="43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39</v>
      </c>
      <c r="F17" s="47">
        <f>PRODUCT(AB12+AN12)</f>
        <v>1</v>
      </c>
      <c r="G17" s="47">
        <f>PRODUCT(AC12+AO12)</f>
        <v>9</v>
      </c>
      <c r="H17" s="47">
        <f>PRODUCT(AD12+AP12)</f>
        <v>10</v>
      </c>
      <c r="I17" s="47">
        <f>PRODUCT(AE12+AQ12)</f>
        <v>27</v>
      </c>
      <c r="J17" s="60">
        <f>PRODUCT(I17/K17)</f>
        <v>0.49090909090909091</v>
      </c>
      <c r="K17" s="10">
        <f>PRODUCT(AG12+AS12)</f>
        <v>55</v>
      </c>
      <c r="L17" s="53">
        <f>PRODUCT((F17+G17)/E17)</f>
        <v>0.25641025641025639</v>
      </c>
      <c r="M17" s="53">
        <f>PRODUCT(H17/E17)</f>
        <v>0.25641025641025639</v>
      </c>
      <c r="N17" s="53">
        <f>PRODUCT((F17+G17+H17)/E17)</f>
        <v>0.51282051282051277</v>
      </c>
      <c r="O17" s="53">
        <f>PRODUCT(I17/16)</f>
        <v>1.6875</v>
      </c>
      <c r="Q17" s="17"/>
      <c r="R17" s="17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39</v>
      </c>
      <c r="F18" s="47">
        <f t="shared" ref="F18:I18" si="0">SUM(F15:F17)</f>
        <v>1</v>
      </c>
      <c r="G18" s="47">
        <f t="shared" si="0"/>
        <v>9</v>
      </c>
      <c r="H18" s="47">
        <f t="shared" si="0"/>
        <v>10</v>
      </c>
      <c r="I18" s="47">
        <f t="shared" si="0"/>
        <v>27</v>
      </c>
      <c r="J18" s="60">
        <f>PRODUCT(I18/K18)</f>
        <v>0.49090909090909091</v>
      </c>
      <c r="K18" s="16">
        <f>SUM(K15:K17)</f>
        <v>55</v>
      </c>
      <c r="L18" s="53">
        <f>PRODUCT((F18+G18)/E18)</f>
        <v>0.25641025641025639</v>
      </c>
      <c r="M18" s="53">
        <f>PRODUCT(H18/E18)</f>
        <v>0.25641025641025639</v>
      </c>
      <c r="N18" s="53">
        <f>PRODUCT((F18+G18+H18)/E18)</f>
        <v>0.51282051282051277</v>
      </c>
      <c r="O18" s="53">
        <v>1.69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T13:AB15">
    <sortCondition ref="T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2018-12-16T22:30:15Z</dcterms:modified>
</cp:coreProperties>
</file>