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2" i="2" l="1"/>
  <c r="N22" i="2"/>
  <c r="M22" i="2"/>
  <c r="L22" i="2"/>
  <c r="J18" i="2"/>
  <c r="AS18" i="2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K22" i="2" s="1"/>
  <c r="U18" i="2"/>
  <c r="T18" i="2"/>
  <c r="S18" i="2"/>
  <c r="R18" i="2"/>
  <c r="F22" i="2" s="1"/>
  <c r="Q18" i="2"/>
  <c r="K18" i="2"/>
  <c r="I18" i="2"/>
  <c r="I22" i="2" s="1"/>
  <c r="I24" i="2" s="1"/>
  <c r="H18" i="2"/>
  <c r="H22" i="2" s="1"/>
  <c r="G18" i="2"/>
  <c r="G22" i="2" s="1"/>
  <c r="G24" i="2" s="1"/>
  <c r="F18" i="2"/>
  <c r="E18" i="2"/>
  <c r="E22" i="2" s="1"/>
  <c r="E24" i="2" s="1"/>
  <c r="V18" i="2" l="1"/>
  <c r="J22" i="2"/>
  <c r="K24" i="2"/>
  <c r="J24" i="2" s="1"/>
  <c r="AR18" i="2"/>
  <c r="K23" i="2"/>
  <c r="F23" i="2"/>
  <c r="L23" i="2" s="1"/>
  <c r="H23" i="2"/>
  <c r="O24" i="2"/>
  <c r="O23" i="2"/>
  <c r="J23" i="2"/>
  <c r="N23" i="2"/>
  <c r="M23" i="2"/>
  <c r="H24" i="2"/>
  <c r="M24" i="2" s="1"/>
  <c r="AF18" i="2"/>
  <c r="F24" i="2" l="1"/>
  <c r="L24" i="2" l="1"/>
  <c r="N24" i="2"/>
</calcChain>
</file>

<file path=xl/sharedStrings.xml><?xml version="1.0" encoding="utf-8"?>
<sst xmlns="http://schemas.openxmlformats.org/spreadsheetml/2006/main" count="98" uniqueCount="38">
  <si>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</si>
  <si>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</si>
  <si>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</si>
  <si>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</si>
  <si>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</si>
  <si>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</si>
  <si>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</si>
  <si>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</si>
  <si>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</si>
  <si>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</si>
  <si>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</si>
  <si>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</si>
  <si>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</si>
  <si>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11.</t>
  </si>
  <si>
    <t>YKKÖSPESIS</t>
  </si>
  <si>
    <t>12.</t>
  </si>
  <si>
    <t>9.</t>
  </si>
  <si>
    <t>10.</t>
  </si>
  <si>
    <t>HP-K  2</t>
  </si>
  <si>
    <t>HP-K</t>
  </si>
  <si>
    <t>8.</t>
  </si>
  <si>
    <t>HP-K = Haapajärven Pesä-Kiilat  (1990),  kasvattajaseura</t>
  </si>
  <si>
    <t>6.</t>
  </si>
  <si>
    <t>14.</t>
  </si>
  <si>
    <t>1.</t>
  </si>
  <si>
    <t>Mikko Kähtävä</t>
  </si>
  <si>
    <t>19.1.1984   Haapajärvi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</si>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</sst>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25</v>
      </c>
      <c r="C1" s="2"/>
      <c r="D1" s="3"/>
      <c r="E1" s="4" t="s">
        <v>26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1" t="s">
        <v>14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2" t="s">
        <v>27</v>
      </c>
      <c r="M2" s="27"/>
      <c r="N2" s="27"/>
      <c r="O2" s="36"/>
      <c r="P2" s="8"/>
      <c r="Q2" s="22" t="s">
        <v>28</v>
      </c>
      <c r="R2" s="27"/>
      <c r="S2" s="27"/>
      <c r="T2" s="27"/>
      <c r="U2" s="34"/>
      <c r="V2" s="36"/>
      <c r="W2" s="8"/>
      <c r="X2" s="37" t="s">
        <v>29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2" t="s">
        <v>30</v>
      </c>
      <c r="AI2" s="27"/>
      <c r="AJ2" s="27"/>
      <c r="AK2" s="36"/>
      <c r="AL2" s="8"/>
      <c r="AM2" s="22" t="s">
        <v>28</v>
      </c>
      <c r="AN2" s="27"/>
      <c r="AO2" s="27"/>
      <c r="AP2" s="27"/>
      <c r="AQ2" s="34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31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31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2002</v>
      </c>
      <c r="C4" s="17" t="s">
        <v>17</v>
      </c>
      <c r="D4" s="1" t="s">
        <v>19</v>
      </c>
      <c r="E4" s="15">
        <v>2</v>
      </c>
      <c r="F4" s="15">
        <v>0</v>
      </c>
      <c r="G4" s="15">
        <v>0</v>
      </c>
      <c r="H4" s="16">
        <v>2</v>
      </c>
      <c r="I4" s="15">
        <v>4</v>
      </c>
      <c r="J4" s="26">
        <v>0.5</v>
      </c>
      <c r="K4" s="14">
        <v>8</v>
      </c>
      <c r="L4" s="41"/>
      <c r="M4" s="9"/>
      <c r="N4" s="9"/>
      <c r="O4" s="9"/>
      <c r="P4" s="12"/>
      <c r="Q4" s="15"/>
      <c r="R4" s="15"/>
      <c r="S4" s="16"/>
      <c r="T4" s="15"/>
      <c r="U4" s="15"/>
      <c r="V4" s="42"/>
      <c r="W4" s="14"/>
      <c r="X4" s="15"/>
      <c r="Y4" s="17"/>
      <c r="Z4" s="1"/>
      <c r="AA4" s="15"/>
      <c r="AB4" s="15"/>
      <c r="AC4" s="15"/>
      <c r="AD4" s="16"/>
      <c r="AE4" s="15"/>
      <c r="AF4" s="26"/>
      <c r="AG4" s="14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>
        <v>2003</v>
      </c>
      <c r="C5" s="17" t="s">
        <v>15</v>
      </c>
      <c r="D5" s="1" t="s">
        <v>19</v>
      </c>
      <c r="E5" s="15">
        <v>21</v>
      </c>
      <c r="F5" s="15">
        <v>2</v>
      </c>
      <c r="G5" s="15">
        <v>3</v>
      </c>
      <c r="H5" s="16">
        <v>22</v>
      </c>
      <c r="I5" s="15">
        <v>79</v>
      </c>
      <c r="J5" s="26">
        <v>0.65800000000000003</v>
      </c>
      <c r="K5" s="14">
        <v>120</v>
      </c>
      <c r="L5" s="41"/>
      <c r="M5" s="9"/>
      <c r="N5" s="9"/>
      <c r="O5" s="9"/>
      <c r="P5" s="12"/>
      <c r="Q5" s="15">
        <v>2</v>
      </c>
      <c r="R5" s="15">
        <v>0</v>
      </c>
      <c r="S5" s="16">
        <v>0</v>
      </c>
      <c r="T5" s="15">
        <v>2</v>
      </c>
      <c r="U5" s="15">
        <v>6</v>
      </c>
      <c r="V5" s="42">
        <v>0.54500000000000004</v>
      </c>
      <c r="W5" s="14">
        <v>11</v>
      </c>
      <c r="X5" s="15">
        <v>2003</v>
      </c>
      <c r="Y5" s="15" t="s">
        <v>22</v>
      </c>
      <c r="Z5" s="1" t="s">
        <v>18</v>
      </c>
      <c r="AA5" s="15">
        <v>4</v>
      </c>
      <c r="AB5" s="15">
        <v>0</v>
      </c>
      <c r="AC5" s="15">
        <v>3</v>
      </c>
      <c r="AD5" s="15">
        <v>5</v>
      </c>
      <c r="AE5" s="15">
        <v>22</v>
      </c>
      <c r="AF5" s="25">
        <v>0.70960000000000001</v>
      </c>
      <c r="AG5" s="66">
        <v>31</v>
      </c>
      <c r="AH5" s="9"/>
      <c r="AI5" s="9"/>
      <c r="AJ5" s="9"/>
      <c r="AK5" s="9"/>
      <c r="AL5" s="12"/>
      <c r="AM5" s="15"/>
      <c r="AN5" s="15"/>
      <c r="AO5" s="15"/>
      <c r="AP5" s="15"/>
      <c r="AQ5" s="15"/>
      <c r="AR5" s="43"/>
      <c r="AS5" s="4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>
        <v>2004</v>
      </c>
      <c r="C6" s="17" t="s">
        <v>23</v>
      </c>
      <c r="D6" s="1" t="s">
        <v>19</v>
      </c>
      <c r="E6" s="15">
        <v>22</v>
      </c>
      <c r="F6" s="15">
        <v>1</v>
      </c>
      <c r="G6" s="15">
        <v>9</v>
      </c>
      <c r="H6" s="16">
        <v>15</v>
      </c>
      <c r="I6" s="15">
        <v>83</v>
      </c>
      <c r="J6" s="26">
        <v>0.56499999999999995</v>
      </c>
      <c r="K6" s="14">
        <v>147</v>
      </c>
      <c r="L6" s="41"/>
      <c r="M6" s="9"/>
      <c r="N6" s="9"/>
      <c r="O6" s="9"/>
      <c r="P6" s="12"/>
      <c r="Q6" s="15">
        <v>2</v>
      </c>
      <c r="R6" s="15">
        <v>0</v>
      </c>
      <c r="S6" s="16">
        <v>0</v>
      </c>
      <c r="T6" s="15">
        <v>1</v>
      </c>
      <c r="U6" s="15">
        <v>9</v>
      </c>
      <c r="V6" s="42">
        <v>0.56299999999999994</v>
      </c>
      <c r="W6" s="14">
        <v>16</v>
      </c>
      <c r="X6" s="15"/>
      <c r="Y6" s="17"/>
      <c r="Z6" s="1"/>
      <c r="AA6" s="15"/>
      <c r="AB6" s="15"/>
      <c r="AC6" s="15"/>
      <c r="AD6" s="16"/>
      <c r="AE6" s="15"/>
      <c r="AF6" s="26"/>
      <c r="AG6" s="14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3"/>
      <c r="AS6" s="4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26"/>
      <c r="K7" s="14"/>
      <c r="L7" s="41"/>
      <c r="M7" s="9"/>
      <c r="N7" s="9"/>
      <c r="O7" s="9"/>
      <c r="P7" s="12"/>
      <c r="Q7" s="15"/>
      <c r="R7" s="15"/>
      <c r="S7" s="16"/>
      <c r="T7" s="15"/>
      <c r="U7" s="15"/>
      <c r="V7" s="42"/>
      <c r="W7" s="14"/>
      <c r="X7" s="15">
        <v>2005</v>
      </c>
      <c r="Y7" s="15" t="s">
        <v>24</v>
      </c>
      <c r="Z7" s="1" t="s">
        <v>19</v>
      </c>
      <c r="AA7" s="15">
        <v>16</v>
      </c>
      <c r="AB7" s="15">
        <v>4</v>
      </c>
      <c r="AC7" s="15">
        <v>6</v>
      </c>
      <c r="AD7" s="15">
        <v>17</v>
      </c>
      <c r="AE7" s="15">
        <v>65</v>
      </c>
      <c r="AF7" s="25">
        <v>0.63719999999999999</v>
      </c>
      <c r="AG7" s="66">
        <v>102</v>
      </c>
      <c r="AH7" s="9"/>
      <c r="AI7" s="9"/>
      <c r="AJ7" s="9"/>
      <c r="AK7" s="9"/>
      <c r="AL7" s="12"/>
      <c r="AM7" s="15">
        <v>4</v>
      </c>
      <c r="AN7" s="15">
        <v>0</v>
      </c>
      <c r="AO7" s="15">
        <v>0</v>
      </c>
      <c r="AP7" s="15">
        <v>0</v>
      </c>
      <c r="AQ7" s="15">
        <v>11</v>
      </c>
      <c r="AR7" s="43">
        <v>0.47820000000000001</v>
      </c>
      <c r="AS7" s="44">
        <v>23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>
        <v>2006</v>
      </c>
      <c r="C8" s="17" t="s">
        <v>16</v>
      </c>
      <c r="D8" s="1" t="s">
        <v>19</v>
      </c>
      <c r="E8" s="15">
        <v>22</v>
      </c>
      <c r="F8" s="15">
        <v>3</v>
      </c>
      <c r="G8" s="15">
        <v>3</v>
      </c>
      <c r="H8" s="16">
        <v>17</v>
      </c>
      <c r="I8" s="15">
        <v>75</v>
      </c>
      <c r="J8" s="26">
        <v>0.63600000000000001</v>
      </c>
      <c r="K8" s="14">
        <v>118</v>
      </c>
      <c r="L8" s="41"/>
      <c r="M8" s="9"/>
      <c r="N8" s="9"/>
      <c r="O8" s="9"/>
      <c r="P8" s="12"/>
      <c r="Q8" s="15"/>
      <c r="R8" s="15"/>
      <c r="S8" s="16"/>
      <c r="T8" s="15"/>
      <c r="U8" s="15"/>
      <c r="V8" s="42"/>
      <c r="W8" s="14"/>
      <c r="X8" s="15"/>
      <c r="Y8" s="17"/>
      <c r="Z8" s="1"/>
      <c r="AA8" s="15"/>
      <c r="AB8" s="15"/>
      <c r="AC8" s="15"/>
      <c r="AD8" s="16"/>
      <c r="AE8" s="15"/>
      <c r="AF8" s="26"/>
      <c r="AG8" s="14"/>
      <c r="AH8" s="9"/>
      <c r="AI8" s="9"/>
      <c r="AJ8" s="9"/>
      <c r="AK8" s="9"/>
      <c r="AL8" s="12"/>
      <c r="AM8" s="15"/>
      <c r="AN8" s="15"/>
      <c r="AO8" s="15"/>
      <c r="AP8" s="15"/>
      <c r="AQ8" s="15"/>
      <c r="AR8" s="43"/>
      <c r="AS8" s="4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>
        <v>2007</v>
      </c>
      <c r="C9" s="17" t="s">
        <v>20</v>
      </c>
      <c r="D9" s="1" t="s">
        <v>19</v>
      </c>
      <c r="E9" s="15">
        <v>21</v>
      </c>
      <c r="F9" s="15">
        <v>2</v>
      </c>
      <c r="G9" s="15">
        <v>5</v>
      </c>
      <c r="H9" s="16">
        <v>17</v>
      </c>
      <c r="I9" s="15">
        <v>69</v>
      </c>
      <c r="J9" s="26">
        <v>0.56999999999999995</v>
      </c>
      <c r="K9" s="14">
        <v>121</v>
      </c>
      <c r="L9" s="41"/>
      <c r="M9" s="9"/>
      <c r="N9" s="9"/>
      <c r="O9" s="9"/>
      <c r="P9" s="12"/>
      <c r="Q9" s="15"/>
      <c r="R9" s="15"/>
      <c r="S9" s="16"/>
      <c r="T9" s="15"/>
      <c r="U9" s="15"/>
      <c r="V9" s="42"/>
      <c r="W9" s="14"/>
      <c r="X9" s="15"/>
      <c r="Y9" s="17"/>
      <c r="Z9" s="1"/>
      <c r="AA9" s="15"/>
      <c r="AB9" s="15"/>
      <c r="AC9" s="15"/>
      <c r="AD9" s="16"/>
      <c r="AE9" s="15"/>
      <c r="AF9" s="26"/>
      <c r="AG9" s="14"/>
      <c r="AH9" s="9"/>
      <c r="AI9" s="9"/>
      <c r="AJ9" s="9"/>
      <c r="AK9" s="9"/>
      <c r="AL9" s="12"/>
      <c r="AM9" s="15"/>
      <c r="AN9" s="15"/>
      <c r="AO9" s="15"/>
      <c r="AP9" s="15"/>
      <c r="AQ9" s="15"/>
      <c r="AR9" s="43"/>
      <c r="AS9" s="4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>
        <v>2008</v>
      </c>
      <c r="C10" s="17" t="s">
        <v>20</v>
      </c>
      <c r="D10" s="1" t="s">
        <v>19</v>
      </c>
      <c r="E10" s="15">
        <v>22</v>
      </c>
      <c r="F10" s="15">
        <v>1</v>
      </c>
      <c r="G10" s="15">
        <v>4</v>
      </c>
      <c r="H10" s="16">
        <v>17</v>
      </c>
      <c r="I10" s="15">
        <v>69</v>
      </c>
      <c r="J10" s="26">
        <v>0.56100000000000005</v>
      </c>
      <c r="K10" s="14">
        <v>123</v>
      </c>
      <c r="L10" s="41"/>
      <c r="M10" s="9"/>
      <c r="N10" s="9"/>
      <c r="O10" s="9"/>
      <c r="P10" s="12"/>
      <c r="Q10" s="15"/>
      <c r="R10" s="15"/>
      <c r="S10" s="16"/>
      <c r="T10" s="15"/>
      <c r="U10" s="15"/>
      <c r="V10" s="42"/>
      <c r="W10" s="14"/>
      <c r="X10" s="15"/>
      <c r="Y10" s="17"/>
      <c r="Z10" s="1"/>
      <c r="AA10" s="15"/>
      <c r="AB10" s="15"/>
      <c r="AC10" s="15"/>
      <c r="AD10" s="16"/>
      <c r="AE10" s="15"/>
      <c r="AF10" s="26"/>
      <c r="AG10" s="14"/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3"/>
      <c r="AS10" s="4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>
        <v>2009</v>
      </c>
      <c r="C11" s="17" t="s">
        <v>13</v>
      </c>
      <c r="D11" s="1" t="s">
        <v>19</v>
      </c>
      <c r="E11" s="15">
        <v>1</v>
      </c>
      <c r="F11" s="15">
        <v>0</v>
      </c>
      <c r="G11" s="15">
        <v>1</v>
      </c>
      <c r="H11" s="16">
        <v>2</v>
      </c>
      <c r="I11" s="15">
        <v>4</v>
      </c>
      <c r="J11" s="26">
        <v>0.57099999999999995</v>
      </c>
      <c r="K11" s="14">
        <v>7</v>
      </c>
      <c r="L11" s="41"/>
      <c r="M11" s="9"/>
      <c r="N11" s="9"/>
      <c r="O11" s="9"/>
      <c r="P11" s="12"/>
      <c r="Q11" s="15">
        <v>2</v>
      </c>
      <c r="R11" s="15">
        <v>0</v>
      </c>
      <c r="S11" s="16">
        <v>1</v>
      </c>
      <c r="T11" s="15">
        <v>1</v>
      </c>
      <c r="U11" s="15">
        <v>7</v>
      </c>
      <c r="V11" s="42">
        <v>0.7</v>
      </c>
      <c r="W11" s="14">
        <v>10</v>
      </c>
      <c r="X11" s="15"/>
      <c r="Y11" s="17"/>
      <c r="Z11" s="1"/>
      <c r="AA11" s="15"/>
      <c r="AB11" s="15"/>
      <c r="AC11" s="15"/>
      <c r="AD11" s="16"/>
      <c r="AE11" s="15"/>
      <c r="AF11" s="26"/>
      <c r="AG11" s="14"/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3"/>
      <c r="AS11" s="44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5"/>
      <c r="C12" s="17"/>
      <c r="D12" s="1"/>
      <c r="E12" s="15"/>
      <c r="F12" s="15"/>
      <c r="G12" s="15"/>
      <c r="H12" s="16"/>
      <c r="I12" s="15"/>
      <c r="J12" s="26"/>
      <c r="K12" s="14"/>
      <c r="L12" s="41"/>
      <c r="M12" s="9"/>
      <c r="N12" s="9"/>
      <c r="O12" s="9"/>
      <c r="P12" s="12"/>
      <c r="Q12" s="15"/>
      <c r="R12" s="15"/>
      <c r="S12" s="16"/>
      <c r="T12" s="15"/>
      <c r="U12" s="15"/>
      <c r="V12" s="42"/>
      <c r="W12" s="14"/>
      <c r="X12" s="15"/>
      <c r="Y12" s="17"/>
      <c r="Z12" s="1"/>
      <c r="AA12" s="15"/>
      <c r="AB12" s="15"/>
      <c r="AC12" s="15"/>
      <c r="AD12" s="16"/>
      <c r="AE12" s="15"/>
      <c r="AF12" s="26"/>
      <c r="AG12" s="14"/>
      <c r="AH12" s="9"/>
      <c r="AI12" s="9"/>
      <c r="AJ12" s="9"/>
      <c r="AK12" s="9"/>
      <c r="AL12" s="12"/>
      <c r="AM12" s="15"/>
      <c r="AN12" s="15"/>
      <c r="AO12" s="15"/>
      <c r="AP12" s="15"/>
      <c r="AQ12" s="15"/>
      <c r="AR12" s="43"/>
      <c r="AS12" s="4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5"/>
      <c r="C13" s="17"/>
      <c r="D13" s="1"/>
      <c r="E13" s="15"/>
      <c r="F13" s="15"/>
      <c r="G13" s="15"/>
      <c r="H13" s="16"/>
      <c r="I13" s="15"/>
      <c r="J13" s="26"/>
      <c r="K13" s="14"/>
      <c r="L13" s="41"/>
      <c r="M13" s="9"/>
      <c r="N13" s="9"/>
      <c r="O13" s="9"/>
      <c r="P13" s="12"/>
      <c r="Q13" s="15"/>
      <c r="R13" s="15"/>
      <c r="S13" s="16"/>
      <c r="T13" s="15"/>
      <c r="U13" s="15"/>
      <c r="V13" s="42"/>
      <c r="W13" s="14"/>
      <c r="X13" s="15"/>
      <c r="Y13" s="17"/>
      <c r="Z13" s="1"/>
      <c r="AA13" s="15"/>
      <c r="AB13" s="15"/>
      <c r="AC13" s="15"/>
      <c r="AD13" s="16"/>
      <c r="AE13" s="15"/>
      <c r="AF13" s="26"/>
      <c r="AG13" s="14"/>
      <c r="AH13" s="9"/>
      <c r="AI13" s="9"/>
      <c r="AJ13" s="9"/>
      <c r="AK13" s="9"/>
      <c r="AL13" s="12"/>
      <c r="AM13" s="15"/>
      <c r="AN13" s="15"/>
      <c r="AO13" s="15"/>
      <c r="AP13" s="15"/>
      <c r="AQ13" s="15"/>
      <c r="AR13" s="43"/>
      <c r="AS13" s="4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5">
        <v>2011</v>
      </c>
      <c r="C14" s="17" t="s">
        <v>15</v>
      </c>
      <c r="D14" s="1" t="s">
        <v>19</v>
      </c>
      <c r="E14" s="15">
        <v>3</v>
      </c>
      <c r="F14" s="15">
        <v>0</v>
      </c>
      <c r="G14" s="15">
        <v>1</v>
      </c>
      <c r="H14" s="16">
        <v>0</v>
      </c>
      <c r="I14" s="15">
        <v>7</v>
      </c>
      <c r="J14" s="26">
        <v>0.35</v>
      </c>
      <c r="K14" s="14">
        <v>20</v>
      </c>
      <c r="L14" s="41"/>
      <c r="M14" s="9"/>
      <c r="N14" s="9"/>
      <c r="O14" s="9"/>
      <c r="P14" s="12"/>
      <c r="Q14" s="15">
        <v>2</v>
      </c>
      <c r="R14" s="15">
        <v>0</v>
      </c>
      <c r="S14" s="16">
        <v>1</v>
      </c>
      <c r="T14" s="15">
        <v>0</v>
      </c>
      <c r="U14" s="15">
        <v>6</v>
      </c>
      <c r="V14" s="42">
        <v>0.66700000000000004</v>
      </c>
      <c r="W14" s="14">
        <v>9</v>
      </c>
      <c r="X14" s="15">
        <v>2011</v>
      </c>
      <c r="Y14" s="15" t="s">
        <v>16</v>
      </c>
      <c r="Z14" s="1" t="s">
        <v>18</v>
      </c>
      <c r="AA14" s="15">
        <v>14</v>
      </c>
      <c r="AB14" s="15">
        <v>4</v>
      </c>
      <c r="AC14" s="15">
        <v>12</v>
      </c>
      <c r="AD14" s="15">
        <v>26</v>
      </c>
      <c r="AE14" s="15">
        <v>95</v>
      </c>
      <c r="AF14" s="25">
        <v>0.80500000000000005</v>
      </c>
      <c r="AG14" s="66">
        <v>118</v>
      </c>
      <c r="AH14" s="9"/>
      <c r="AI14" s="9"/>
      <c r="AJ14" s="9"/>
      <c r="AK14" s="9"/>
      <c r="AL14" s="12"/>
      <c r="AM14" s="15"/>
      <c r="AN14" s="15"/>
      <c r="AO14" s="15"/>
      <c r="AP14" s="15"/>
      <c r="AQ14" s="15"/>
      <c r="AR14" s="43"/>
      <c r="AS14" s="44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5"/>
      <c r="C15" s="17"/>
      <c r="D15" s="1"/>
      <c r="E15" s="15"/>
      <c r="F15" s="15"/>
      <c r="G15" s="15"/>
      <c r="H15" s="16"/>
      <c r="I15" s="15"/>
      <c r="J15" s="26"/>
      <c r="K15" s="14"/>
      <c r="L15" s="41"/>
      <c r="M15" s="9"/>
      <c r="N15" s="9"/>
      <c r="O15" s="9"/>
      <c r="P15" s="12"/>
      <c r="Q15" s="15"/>
      <c r="R15" s="15"/>
      <c r="S15" s="16"/>
      <c r="T15" s="15"/>
      <c r="U15" s="15"/>
      <c r="V15" s="42"/>
      <c r="W15" s="14"/>
      <c r="X15" s="15">
        <v>2012</v>
      </c>
      <c r="Y15" s="15" t="s">
        <v>24</v>
      </c>
      <c r="Z15" s="1" t="s">
        <v>19</v>
      </c>
      <c r="AA15" s="15">
        <v>17</v>
      </c>
      <c r="AB15" s="15">
        <v>7</v>
      </c>
      <c r="AC15" s="15">
        <v>10</v>
      </c>
      <c r="AD15" s="15">
        <v>39</v>
      </c>
      <c r="AE15" s="15">
        <v>119</v>
      </c>
      <c r="AF15" s="25">
        <v>0.77270000000000005</v>
      </c>
      <c r="AG15" s="66">
        <v>154</v>
      </c>
      <c r="AH15" s="9"/>
      <c r="AI15" s="15" t="s">
        <v>24</v>
      </c>
      <c r="AJ15" s="15" t="s">
        <v>37</v>
      </c>
      <c r="AK15" s="15" t="s">
        <v>24</v>
      </c>
      <c r="AL15" s="12"/>
      <c r="AM15" s="15">
        <v>8</v>
      </c>
      <c r="AN15" s="15">
        <v>1</v>
      </c>
      <c r="AO15" s="15">
        <v>1</v>
      </c>
      <c r="AP15" s="15">
        <v>13</v>
      </c>
      <c r="AQ15" s="15">
        <v>42</v>
      </c>
      <c r="AR15" s="43">
        <v>0.57530000000000003</v>
      </c>
      <c r="AS15" s="44">
        <v>73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5">
        <v>2013</v>
      </c>
      <c r="C16" s="17" t="s">
        <v>15</v>
      </c>
      <c r="D16" s="1" t="s">
        <v>19</v>
      </c>
      <c r="E16" s="15">
        <v>22</v>
      </c>
      <c r="F16" s="15">
        <v>0</v>
      </c>
      <c r="G16" s="15">
        <v>1</v>
      </c>
      <c r="H16" s="16">
        <v>12</v>
      </c>
      <c r="I16" s="15">
        <v>78</v>
      </c>
      <c r="J16" s="26">
        <v>0.55300000000000005</v>
      </c>
      <c r="K16" s="14">
        <v>141</v>
      </c>
      <c r="L16" s="41"/>
      <c r="M16" s="9"/>
      <c r="N16" s="9"/>
      <c r="O16" s="9"/>
      <c r="P16" s="12"/>
      <c r="Q16" s="15"/>
      <c r="R16" s="15"/>
      <c r="S16" s="16"/>
      <c r="T16" s="15"/>
      <c r="U16" s="15"/>
      <c r="V16" s="42"/>
      <c r="W16" s="14"/>
      <c r="X16" s="15"/>
      <c r="Y16" s="17"/>
      <c r="Z16" s="1"/>
      <c r="AA16" s="15"/>
      <c r="AB16" s="15"/>
      <c r="AC16" s="15"/>
      <c r="AD16" s="16"/>
      <c r="AE16" s="15"/>
      <c r="AF16" s="26"/>
      <c r="AG16" s="14"/>
      <c r="AH16" s="9"/>
      <c r="AI16" s="9"/>
      <c r="AJ16" s="9"/>
      <c r="AK16" s="9"/>
      <c r="AL16" s="12"/>
      <c r="AM16" s="15"/>
      <c r="AN16" s="15"/>
      <c r="AO16" s="15"/>
      <c r="AP16" s="15"/>
      <c r="AQ16" s="15"/>
      <c r="AR16" s="43"/>
      <c r="AS16" s="44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5">
        <v>2014</v>
      </c>
      <c r="C17" s="17" t="s">
        <v>17</v>
      </c>
      <c r="D17" s="1" t="s">
        <v>19</v>
      </c>
      <c r="E17" s="15">
        <v>18</v>
      </c>
      <c r="F17" s="15">
        <v>3</v>
      </c>
      <c r="G17" s="15">
        <v>5</v>
      </c>
      <c r="H17" s="16">
        <v>6</v>
      </c>
      <c r="I17" s="15">
        <v>69</v>
      </c>
      <c r="J17" s="26">
        <v>0.59</v>
      </c>
      <c r="K17" s="14">
        <v>117</v>
      </c>
      <c r="L17" s="41"/>
      <c r="M17" s="9"/>
      <c r="N17" s="9"/>
      <c r="O17" s="9"/>
      <c r="P17" s="12"/>
      <c r="Q17" s="15">
        <v>4</v>
      </c>
      <c r="R17" s="15">
        <v>1</v>
      </c>
      <c r="S17" s="16">
        <v>0</v>
      </c>
      <c r="T17" s="15">
        <v>2</v>
      </c>
      <c r="U17" s="15">
        <v>14</v>
      </c>
      <c r="V17" s="42">
        <v>0.66700000000000004</v>
      </c>
      <c r="W17" s="14">
        <v>21</v>
      </c>
      <c r="X17" s="15"/>
      <c r="Y17" s="17"/>
      <c r="Z17" s="1"/>
      <c r="AA17" s="15"/>
      <c r="AB17" s="15"/>
      <c r="AC17" s="15"/>
      <c r="AD17" s="16"/>
      <c r="AE17" s="15"/>
      <c r="AF17" s="26"/>
      <c r="AG17" s="14"/>
      <c r="AH17" s="9"/>
      <c r="AI17" s="9"/>
      <c r="AJ17" s="9"/>
      <c r="AK17" s="9"/>
      <c r="AL17" s="12"/>
      <c r="AM17" s="15"/>
      <c r="AN17" s="15"/>
      <c r="AO17" s="15"/>
      <c r="AP17" s="15"/>
      <c r="AQ17" s="15"/>
      <c r="AR17" s="43"/>
      <c r="AS17" s="44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45" t="s">
        <v>32</v>
      </c>
      <c r="C18" s="7"/>
      <c r="D18" s="6"/>
      <c r="E18" s="46">
        <f>SUM(E4:E17)</f>
        <v>154</v>
      </c>
      <c r="F18" s="46">
        <f>SUM(F4:F17)</f>
        <v>12</v>
      </c>
      <c r="G18" s="46">
        <f>SUM(G4:G17)</f>
        <v>32</v>
      </c>
      <c r="H18" s="46">
        <f>SUM(H4:H17)</f>
        <v>110</v>
      </c>
      <c r="I18" s="46">
        <f>SUM(I4:I17)</f>
        <v>537</v>
      </c>
      <c r="J18" s="47">
        <f>PRODUCT(I18/K18)</f>
        <v>0.58242950108459868</v>
      </c>
      <c r="K18" s="35">
        <f>SUM(K4:K17)</f>
        <v>922</v>
      </c>
      <c r="L18" s="22"/>
      <c r="M18" s="34"/>
      <c r="N18" s="48"/>
      <c r="O18" s="49"/>
      <c r="P18" s="12"/>
      <c r="Q18" s="46">
        <f>SUM(Q4:Q17)</f>
        <v>12</v>
      </c>
      <c r="R18" s="46">
        <f>SUM(R4:R17)</f>
        <v>1</v>
      </c>
      <c r="S18" s="46">
        <f>SUM(S4:S17)</f>
        <v>2</v>
      </c>
      <c r="T18" s="46">
        <f>SUM(T4:T17)</f>
        <v>6</v>
      </c>
      <c r="U18" s="46">
        <f>SUM(U4:U17)</f>
        <v>42</v>
      </c>
      <c r="V18" s="47">
        <f>PRODUCT(U18/W18)</f>
        <v>0.62686567164179108</v>
      </c>
      <c r="W18" s="35">
        <f>SUM(W4:W17)</f>
        <v>67</v>
      </c>
      <c r="X18" s="19" t="s">
        <v>32</v>
      </c>
      <c r="Y18" s="13"/>
      <c r="Z18" s="11"/>
      <c r="AA18" s="46">
        <f>SUM(AA4:AA17)</f>
        <v>51</v>
      </c>
      <c r="AB18" s="46">
        <f>SUM(AB4:AB17)</f>
        <v>15</v>
      </c>
      <c r="AC18" s="46">
        <f>SUM(AC4:AC17)</f>
        <v>31</v>
      </c>
      <c r="AD18" s="46">
        <f>SUM(AD4:AD17)</f>
        <v>87</v>
      </c>
      <c r="AE18" s="46">
        <f>SUM(AE4:AE17)</f>
        <v>301</v>
      </c>
      <c r="AF18" s="47">
        <f>PRODUCT(AE18/AG18)</f>
        <v>0.74320987654320991</v>
      </c>
      <c r="AG18" s="35">
        <f>SUM(AG4:AG17)</f>
        <v>405</v>
      </c>
      <c r="AH18" s="22"/>
      <c r="AI18" s="34"/>
      <c r="AJ18" s="48"/>
      <c r="AK18" s="49"/>
      <c r="AL18" s="12"/>
      <c r="AM18" s="46">
        <f>SUM(AM4:AM17)</f>
        <v>12</v>
      </c>
      <c r="AN18" s="46">
        <f>SUM(AN4:AN17)</f>
        <v>1</v>
      </c>
      <c r="AO18" s="46">
        <f>SUM(AO4:AO17)</f>
        <v>1</v>
      </c>
      <c r="AP18" s="46">
        <f>SUM(AP4:AP17)</f>
        <v>13</v>
      </c>
      <c r="AQ18" s="46">
        <f>SUM(AQ4:AQ17)</f>
        <v>53</v>
      </c>
      <c r="AR18" s="47">
        <f>PRODUCT(AQ18/AS18)</f>
        <v>0.55208333333333337</v>
      </c>
      <c r="AS18" s="40">
        <f>SUM(AS4:AS17)</f>
        <v>96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50"/>
      <c r="K19" s="14"/>
      <c r="L19" s="12"/>
      <c r="M19" s="12"/>
      <c r="N19" s="12"/>
      <c r="O19" s="12"/>
      <c r="P19" s="20"/>
      <c r="Q19" s="20"/>
      <c r="R19" s="21"/>
      <c r="S19" s="20"/>
      <c r="T19" s="20"/>
      <c r="U19" s="12"/>
      <c r="V19" s="12"/>
      <c r="W19" s="14"/>
      <c r="X19" s="20"/>
      <c r="Y19" s="20"/>
      <c r="Z19" s="20"/>
      <c r="AA19" s="20"/>
      <c r="AB19" s="20"/>
      <c r="AC19" s="20"/>
      <c r="AD19" s="20"/>
      <c r="AE19" s="20"/>
      <c r="AF19" s="50"/>
      <c r="AG19" s="14"/>
      <c r="AH19" s="12"/>
      <c r="AI19" s="12"/>
      <c r="AJ19" s="12"/>
      <c r="AK19" s="12"/>
      <c r="AL19" s="20"/>
      <c r="AM19" s="20"/>
      <c r="AN19" s="21"/>
      <c r="AO19" s="20"/>
      <c r="AP19" s="20"/>
      <c r="AQ19" s="12"/>
      <c r="AR19" s="12"/>
      <c r="AS19" s="14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51" t="s">
        <v>33</v>
      </c>
      <c r="C20" s="52"/>
      <c r="D20" s="53"/>
      <c r="E20" s="11" t="s">
        <v>2</v>
      </c>
      <c r="F20" s="9" t="s">
        <v>6</v>
      </c>
      <c r="G20" s="11" t="s">
        <v>4</v>
      </c>
      <c r="H20" s="9" t="s">
        <v>5</v>
      </c>
      <c r="I20" s="9" t="s">
        <v>8</v>
      </c>
      <c r="J20" s="9" t="s">
        <v>9</v>
      </c>
      <c r="K20" s="12"/>
      <c r="L20" s="9" t="s">
        <v>10</v>
      </c>
      <c r="M20" s="9" t="s">
        <v>11</v>
      </c>
      <c r="N20" s="9" t="s">
        <v>34</v>
      </c>
      <c r="O20" s="9" t="s">
        <v>35</v>
      </c>
      <c r="Q20" s="21"/>
      <c r="R20" s="21" t="s">
        <v>12</v>
      </c>
      <c r="S20" s="21"/>
      <c r="T20" s="20" t="s">
        <v>21</v>
      </c>
      <c r="U20" s="12"/>
      <c r="V20" s="14"/>
      <c r="W20" s="14"/>
      <c r="X20" s="54"/>
      <c r="Y20" s="54"/>
      <c r="Z20" s="54"/>
      <c r="AA20" s="54"/>
      <c r="AB20" s="54"/>
      <c r="AC20" s="21"/>
      <c r="AD20" s="21"/>
      <c r="AE20" s="21"/>
      <c r="AF20" s="20"/>
      <c r="AG20" s="20"/>
      <c r="AH20" s="20"/>
      <c r="AI20" s="20"/>
      <c r="AJ20" s="20"/>
      <c r="AK20" s="20"/>
      <c r="AM20" s="14"/>
      <c r="AN20" s="54"/>
      <c r="AO20" s="54"/>
      <c r="AP20" s="54"/>
      <c r="AQ20" s="54"/>
      <c r="AR20" s="54"/>
      <c r="AS20" s="54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23" t="s">
        <v>36</v>
      </c>
      <c r="C21" s="3"/>
      <c r="D21" s="24"/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20">
        <v>0</v>
      </c>
      <c r="L21" s="57">
        <v>0</v>
      </c>
      <c r="M21" s="57">
        <v>0</v>
      </c>
      <c r="N21" s="57">
        <v>0</v>
      </c>
      <c r="O21" s="57">
        <v>0</v>
      </c>
      <c r="Q21" s="21"/>
      <c r="R21" s="21"/>
      <c r="S21" s="21"/>
      <c r="T21" s="20"/>
      <c r="U21" s="20"/>
      <c r="V21" s="20"/>
      <c r="W21" s="20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0"/>
      <c r="AL21" s="20"/>
      <c r="AM21" s="20"/>
      <c r="AN21" s="21"/>
      <c r="AO21" s="21"/>
      <c r="AP21" s="21"/>
      <c r="AQ21" s="21"/>
      <c r="AR21" s="21"/>
      <c r="AS21" s="21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58" t="s">
        <v>14</v>
      </c>
      <c r="C22" s="59"/>
      <c r="D22" s="60"/>
      <c r="E22" s="55">
        <f>PRODUCT(E18+Q18)</f>
        <v>166</v>
      </c>
      <c r="F22" s="55">
        <f>PRODUCT(F18+R18)</f>
        <v>13</v>
      </c>
      <c r="G22" s="55">
        <f>PRODUCT(G18+S18)</f>
        <v>34</v>
      </c>
      <c r="H22" s="55">
        <f>PRODUCT(H18+T18)</f>
        <v>116</v>
      </c>
      <c r="I22" s="55">
        <f>PRODUCT(I18+U18)</f>
        <v>579</v>
      </c>
      <c r="J22" s="56">
        <f>PRODUCT(I22/K22)</f>
        <v>0.58543983822042467</v>
      </c>
      <c r="K22" s="20">
        <f>PRODUCT(K18+W18)</f>
        <v>989</v>
      </c>
      <c r="L22" s="57">
        <f>PRODUCT((F22+G22)/E22)</f>
        <v>0.28313253012048195</v>
      </c>
      <c r="M22" s="57">
        <f>PRODUCT(H22/E22)</f>
        <v>0.6987951807228916</v>
      </c>
      <c r="N22" s="57">
        <f>PRODUCT((F22+G22+H22)/E22)</f>
        <v>0.98192771084337349</v>
      </c>
      <c r="O22" s="57">
        <f>PRODUCT(I22/E22)</f>
        <v>3.4879518072289155</v>
      </c>
      <c r="Q22" s="21"/>
      <c r="R22" s="21"/>
      <c r="S22" s="21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18" t="s">
        <v>29</v>
      </c>
      <c r="C23" s="61"/>
      <c r="D23" s="62"/>
      <c r="E23" s="55">
        <f>PRODUCT(AA18+AM18)</f>
        <v>63</v>
      </c>
      <c r="F23" s="55">
        <f>PRODUCT(AB18+AN18)</f>
        <v>16</v>
      </c>
      <c r="G23" s="55">
        <f>PRODUCT(AC18+AO18)</f>
        <v>32</v>
      </c>
      <c r="H23" s="55">
        <f>PRODUCT(AD18+AP18)</f>
        <v>100</v>
      </c>
      <c r="I23" s="55">
        <f>PRODUCT(AE18+AQ18)</f>
        <v>354</v>
      </c>
      <c r="J23" s="56">
        <f>PRODUCT(I23/K23)</f>
        <v>0.70658682634730541</v>
      </c>
      <c r="K23" s="12">
        <f>PRODUCT(AG18+AS18)</f>
        <v>501</v>
      </c>
      <c r="L23" s="57">
        <f>PRODUCT((F23+G23)/E23)</f>
        <v>0.76190476190476186</v>
      </c>
      <c r="M23" s="57">
        <f>PRODUCT(H23/E23)</f>
        <v>1.5873015873015872</v>
      </c>
      <c r="N23" s="57">
        <f>PRODUCT((F23+G23+H23)/E23)</f>
        <v>2.3492063492063493</v>
      </c>
      <c r="O23" s="57">
        <f>PRODUCT(I23/E23)</f>
        <v>5.6190476190476186</v>
      </c>
      <c r="Q23" s="21"/>
      <c r="R23" s="21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1"/>
      <c r="AK23" s="20"/>
      <c r="AL23" s="12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63" t="s">
        <v>32</v>
      </c>
      <c r="C24" s="64"/>
      <c r="D24" s="65"/>
      <c r="E24" s="55">
        <f>SUM(E21:E23)</f>
        <v>229</v>
      </c>
      <c r="F24" s="55">
        <f t="shared" ref="F24:I24" si="0">SUM(F21:F23)</f>
        <v>29</v>
      </c>
      <c r="G24" s="55">
        <f t="shared" si="0"/>
        <v>66</v>
      </c>
      <c r="H24" s="55">
        <f t="shared" si="0"/>
        <v>216</v>
      </c>
      <c r="I24" s="55">
        <f t="shared" si="0"/>
        <v>933</v>
      </c>
      <c r="J24" s="56">
        <f>PRODUCT(I24/K24)</f>
        <v>0.62617449664429525</v>
      </c>
      <c r="K24" s="20">
        <f>SUM(K21:K23)</f>
        <v>1490</v>
      </c>
      <c r="L24" s="57">
        <f>PRODUCT((F24+G24)/E24)</f>
        <v>0.41484716157205243</v>
      </c>
      <c r="M24" s="57">
        <f>PRODUCT(H24/E24)</f>
        <v>0.94323144104803491</v>
      </c>
      <c r="N24" s="57">
        <f>PRODUCT((F24+G24+H24)/E24)</f>
        <v>1.3580786026200873</v>
      </c>
      <c r="O24" s="57">
        <f>PRODUCT(I24/E24)</f>
        <v>4.0742358078602621</v>
      </c>
      <c r="Q24" s="12"/>
      <c r="R24" s="12"/>
      <c r="S24" s="12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12"/>
      <c r="F25" s="12"/>
      <c r="G25" s="12"/>
      <c r="H25" s="12"/>
      <c r="I25" s="12"/>
      <c r="J25" s="20"/>
      <c r="K25" s="20"/>
      <c r="L25" s="12"/>
      <c r="M25" s="12"/>
      <c r="N25" s="12"/>
      <c r="O25" s="12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1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1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1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1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1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1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1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1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1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1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1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1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1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1"/>
      <c r="AK183" s="20"/>
      <c r="AL183" s="12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1"/>
      <c r="AK184" s="20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1"/>
      <c r="AK185" s="20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1"/>
      <c r="AK186" s="20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1"/>
      <c r="AK187" s="20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1"/>
      <c r="AK188" s="20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1"/>
      <c r="AK189" s="12"/>
      <c r="AL189" s="12"/>
    </row>
    <row r="190" spans="1:57" x14ac:dyDescent="0.25">
      <c r="R190" s="14"/>
      <c r="S190" s="14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1"/>
    </row>
    <row r="191" spans="1:57" x14ac:dyDescent="0.25">
      <c r="R191" s="14"/>
      <c r="S191" s="14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1"/>
    </row>
    <row r="192" spans="1:57" x14ac:dyDescent="0.25">
      <c r="R192" s="14"/>
      <c r="S192" s="14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1"/>
    </row>
    <row r="193" spans="18:36" customFormat="1" x14ac:dyDescent="0.25">
      <c r="R193" s="14"/>
      <c r="S193" s="14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1"/>
    </row>
    <row r="194" spans="18:36" customFormat="1" x14ac:dyDescent="0.25">
      <c r="R194" s="14"/>
      <c r="S194" s="14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1"/>
    </row>
    <row r="195" spans="18:36" customFormat="1" x14ac:dyDescent="0.25">
      <c r="R195" s="14"/>
      <c r="S195" s="14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1"/>
    </row>
    <row r="196" spans="18:36" customFormat="1" x14ac:dyDescent="0.25">
      <c r="R196" s="14"/>
      <c r="S196" s="14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1"/>
    </row>
    <row r="197" spans="18:36" customFormat="1" x14ac:dyDescent="0.25">
      <c r="R197" s="14"/>
      <c r="S197" s="14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</row>
    <row r="198" spans="18:36" customFormat="1" x14ac:dyDescent="0.25">
      <c r="R198" s="14"/>
      <c r="S198" s="14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</row>
    <row r="199" spans="18:36" customFormat="1" x14ac:dyDescent="0.25">
      <c r="R199" s="14"/>
      <c r="S199" s="14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</row>
    <row r="200" spans="18:36" customFormat="1" x14ac:dyDescent="0.25">
      <c r="R200" s="14"/>
      <c r="S200" s="14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</row>
    <row r="201" spans="18:36" customFormat="1" x14ac:dyDescent="0.25">
      <c r="R201" s="14"/>
      <c r="S201" s="14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</row>
    <row r="202" spans="18:36" customFormat="1" x14ac:dyDescent="0.25">
      <c r="R202" s="14"/>
      <c r="S202" s="14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</row>
    <row r="203" spans="18:36" customFormat="1" x14ac:dyDescent="0.25">
      <c r="R203" s="14"/>
      <c r="S203" s="14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</row>
    <row r="204" spans="18:36" customFormat="1" x14ac:dyDescent="0.25">
      <c r="R204" s="14"/>
      <c r="S204" s="14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</row>
    <row r="205" spans="18:36" customFormat="1" x14ac:dyDescent="0.25">
      <c r="R205" s="14"/>
      <c r="S205" s="14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</row>
    <row r="206" spans="18:36" customFormat="1" x14ac:dyDescent="0.25">
      <c r="R206" s="14"/>
      <c r="S206" s="14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</row>
    <row r="207" spans="18:36" customFormat="1" x14ac:dyDescent="0.25">
      <c r="R207" s="14"/>
      <c r="S207" s="14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</row>
    <row r="208" spans="18:36" customFormat="1" x14ac:dyDescent="0.25">
      <c r="R208" s="14"/>
      <c r="S208" s="14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</row>
    <row r="209" spans="18:36" customFormat="1" x14ac:dyDescent="0.25">
      <c r="R209" s="14"/>
      <c r="S209" s="14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</row>
    <row r="210" spans="18:36" customFormat="1" x14ac:dyDescent="0.25">
      <c r="R210" s="14"/>
      <c r="S210" s="14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</row>
    <row r="211" spans="18:36" customFormat="1" x14ac:dyDescent="0.25">
      <c r="R211" s="14"/>
      <c r="S211" s="14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</row>
    <row r="212" spans="18:36" customFormat="1" x14ac:dyDescent="0.25">
      <c r="R212" s="14"/>
      <c r="S212" s="14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</row>
    <row r="213" spans="18:36" customFormat="1" x14ac:dyDescent="0.25">
      <c r="R213" s="14"/>
      <c r="S213" s="14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</row>
    <row r="214" spans="18:36" customFormat="1" x14ac:dyDescent="0.25">
      <c r="R214" s="14"/>
      <c r="S214" s="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</row>
    <row r="215" spans="18:36" customFormat="1" x14ac:dyDescent="0.25">
      <c r="R215" s="14"/>
      <c r="S215" s="14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</row>
    <row r="216" spans="18:36" customFormat="1" x14ac:dyDescent="0.25">
      <c r="R216" s="14"/>
      <c r="S216" s="14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</row>
    <row r="217" spans="18:36" customFormat="1" x14ac:dyDescent="0.25">
      <c r="R217" s="14"/>
      <c r="S217" s="14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</row>
    <row r="218" spans="18:36" customFormat="1" ht="14.25" x14ac:dyDescent="0.2"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</row>
    <row r="219" spans="18:36" customFormat="1" ht="14.25" x14ac:dyDescent="0.2"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</row>
    <row r="220" spans="18:36" customFormat="1" ht="14.25" x14ac:dyDescent="0.2"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</row>
    <row r="221" spans="18:36" customFormat="1" ht="14.25" x14ac:dyDescent="0.2"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2018-10-28T13:25:42Z</dcterms:modified>
</cp:coreProperties>
</file>