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I12" i="5" l="1"/>
  <c r="H12" i="5"/>
  <c r="G12" i="5"/>
  <c r="F12" i="5"/>
  <c r="E12" i="5"/>
  <c r="K11" i="5"/>
  <c r="I11" i="5"/>
  <c r="I13" i="5" s="1"/>
  <c r="H11" i="5"/>
  <c r="H13" i="5" s="1"/>
  <c r="G11" i="5"/>
  <c r="G13" i="5" s="1"/>
  <c r="F11" i="5"/>
  <c r="F13" i="5" s="1"/>
  <c r="E11" i="5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J12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<sst xmlns="http://schemas.openxmlformats.org/spreadsheetml/2006/main" count="72" uniqueCount="31">
  <si>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</si>
  <si>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</si>
  <si>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</si>
  <si>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</si>
  <si>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</si>
  <si>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</si>
  <si>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</si>
  <si>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</si>
  <si>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</si>
  <si>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</si>
  <si>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</si>
  <si>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</si>
  <si>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</si>
  <si>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</si>
  <si>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</si>
  <si>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</si>
  <si>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</si>
  <si>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</si>
  <si>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</si>
  <si>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</si>
  <si>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</si>
  <si>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</si>
  <si>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</si>
  <si>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</si>
  <si>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Tino Kähkönen</t>
  </si>
  <si>
    <t>8.</t>
  </si>
  <si>
    <t>SiiPe  2</t>
  </si>
  <si>
    <t>23.2.2000</t>
  </si>
  <si>
    <t>PuPe  2</t>
  </si>
  <si>
    <t>PuPe = Puijon Pesis  (2009)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</si>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</sst>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7</v>
      </c>
      <c r="AB4" s="12">
        <v>0</v>
      </c>
      <c r="AC4" s="12">
        <v>3</v>
      </c>
      <c r="AD4" s="12">
        <v>0</v>
      </c>
      <c r="AE4" s="12">
        <v>8</v>
      </c>
      <c r="AF4" s="68">
        <v>0.2666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25</v>
      </c>
      <c r="Z6" s="1" t="s">
        <v>28</v>
      </c>
      <c r="AA6" s="12">
        <v>8</v>
      </c>
      <c r="AB6" s="12">
        <v>0</v>
      </c>
      <c r="AC6" s="12">
        <v>3</v>
      </c>
      <c r="AD6" s="12">
        <v>1</v>
      </c>
      <c r="AE6" s="12">
        <v>10</v>
      </c>
      <c r="AF6" s="68">
        <v>0.28570000000000001</v>
      </c>
      <c r="AG6" s="19">
        <v>35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15</v>
      </c>
      <c r="AB7" s="36">
        <f t="shared" ref="AB7:AG7" si="2">SUM(AB4:AB6)</f>
        <v>0</v>
      </c>
      <c r="AC7" s="36">
        <f t="shared" si="2"/>
        <v>6</v>
      </c>
      <c r="AD7" s="36">
        <f t="shared" si="2"/>
        <v>1</v>
      </c>
      <c r="AE7" s="36">
        <f t="shared" si="2"/>
        <v>18</v>
      </c>
      <c r="AF7" s="37">
        <f>PRODUCT(AE7/AG7)</f>
        <v>0.27692307692307694</v>
      </c>
      <c r="AG7" s="21">
        <f t="shared" si="2"/>
        <v>65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6</v>
      </c>
      <c r="H12" s="47">
        <f>PRODUCT(AD7+AP7)</f>
        <v>1</v>
      </c>
      <c r="I12" s="47">
        <f>PRODUCT(AE7+AQ7)</f>
        <v>18</v>
      </c>
      <c r="J12" s="60">
        <f>PRODUCT(I12/K12)</f>
        <v>0.27692307692307694</v>
      </c>
      <c r="K12" s="10">
        <f>PRODUCT(AG7+AS7)</f>
        <v>65</v>
      </c>
      <c r="L12" s="53">
        <f>PRODUCT((F12+G12)/E12)</f>
        <v>0.4</v>
      </c>
      <c r="M12" s="53">
        <f>PRODUCT(H12/E12)</f>
        <v>6.6666666666666666E-2</v>
      </c>
      <c r="N12" s="53">
        <f>PRODUCT((F12+G12+H12)/E12)</f>
        <v>0.46666666666666667</v>
      </c>
      <c r="O12" s="53">
        <f>PRODUCT(I12/E12)</f>
        <v>1.2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4">SUM(F10:F12)</f>
        <v>0</v>
      </c>
      <c r="G13" s="47">
        <f t="shared" si="4"/>
        <v>6</v>
      </c>
      <c r="H13" s="47">
        <f t="shared" si="4"/>
        <v>1</v>
      </c>
      <c r="I13" s="47">
        <f t="shared" si="4"/>
        <v>18</v>
      </c>
      <c r="J13" s="60">
        <f>PRODUCT(I13/K13)</f>
        <v>0.27692307692307694</v>
      </c>
      <c r="K13" s="16">
        <f>SUM(K10:K12)</f>
        <v>65</v>
      </c>
      <c r="L13" s="53">
        <f>PRODUCT((F13+G13)/E13)</f>
        <v>0.4</v>
      </c>
      <c r="M13" s="53">
        <f>PRODUCT(H13/E13)</f>
        <v>6.6666666666666666E-2</v>
      </c>
      <c r="N13" s="53">
        <f>PRODUCT((F13+G13+H13)/E13)</f>
        <v>0.46666666666666667</v>
      </c>
      <c r="O13" s="53">
        <f>PRODUCT(I13/E13)</f>
        <v>1.2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2020-09-06T13:49:22Z</dcterms:modified>
</cp:coreProperties>
</file>