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O12" i="4"/>
  <c r="N12" i="4"/>
  <c r="M12" i="4"/>
  <c r="L12" i="4"/>
  <c r="K12" i="4"/>
  <c r="AS9" i="4"/>
  <c r="AR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M13" i="4" s="1"/>
  <c r="G9" i="4"/>
  <c r="G13" i="4" s="1"/>
  <c r="G15" i="4" s="1"/>
  <c r="F9" i="4"/>
  <c r="E9" i="4"/>
  <c r="E13" i="4" s="1"/>
  <c r="E15" i="4" s="1"/>
  <c r="K15" i="4" l="1"/>
  <c r="F13" i="4"/>
  <c r="N13" i="4" s="1"/>
  <c r="J9" i="4"/>
  <c r="J13" i="4"/>
  <c r="L13" i="4"/>
  <c r="F14" i="4"/>
  <c r="L14" i="4" s="1"/>
  <c r="H14" i="4"/>
  <c r="M14" i="4" s="1"/>
  <c r="H15" i="4"/>
  <c r="M15" i="4" s="1"/>
  <c r="J15" i="4"/>
  <c r="O15" i="4"/>
  <c r="O14" i="4"/>
  <c r="J14" i="4"/>
  <c r="AF9" i="4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4" i="4" l="1"/>
  <c r="F15" i="4"/>
  <c r="N15" i="4" s="1"/>
  <c r="L15" i="4" l="1"/>
</calcChain>
</file>

<file path=xl/sharedStrings.xml><?xml version="1.0" encoding="utf-8"?>
<sst xmlns="http://schemas.openxmlformats.org/spreadsheetml/2006/main" count="247" uniqueCount="122">
  <si>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</si>
  <si>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</si>
  <si>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</si>
  <si>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</si>
  <si>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</si>
  <si>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</si>
  <si>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</si>
  <si>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</si>
  <si>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</si>
  <si>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</si>
  <si>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</si>
  <si>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</si>
  <si>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</si>
  <si>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</si>
  <si>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</si>
  <si>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</si>
  <si>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</si>
  <si>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</si>
  <si>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</si>
  <si>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</si>
  <si>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</si>
  <si>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</si>
  <si>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</si>
  <si>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</si>
  <si>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</si>
  <si>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</si>
  <si>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</si>
  <si>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</si>
  <si>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</si>
  <si>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</si>
  <si>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</si>
  <si>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</si>
  <si>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</si>
  <si>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</si>
  <si>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</si>
  <si>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Martti Kuusisto</t>
  </si>
  <si>
    <t>12.</t>
  </si>
  <si>
    <t>SMJ</t>
  </si>
  <si>
    <t>1.</t>
  </si>
  <si>
    <t>ykköspesis</t>
  </si>
  <si>
    <t>11.</t>
  </si>
  <si>
    <t>3.</t>
  </si>
  <si>
    <t>NJ</t>
  </si>
  <si>
    <t>10.</t>
  </si>
  <si>
    <t>16.06. 2005  KPL - SMJ  2-0  (7-0, 9-2)</t>
  </si>
  <si>
    <t xml:space="preserve">  19 v   1 kk 12 pv</t>
  </si>
  <si>
    <t>3.  ottelu</t>
  </si>
  <si>
    <t>22.06. 2005  Tahko - SMJ  2-0  (6-1, 14-4)</t>
  </si>
  <si>
    <t xml:space="preserve">  19 v   1 kk 18 pv</t>
  </si>
  <si>
    <t>05.08. 2007  SMJ - KoU  0-2  (2-7, 7-14)</t>
  </si>
  <si>
    <t xml:space="preserve">  21 v   3 kk   1 pv</t>
  </si>
  <si>
    <t>22.05. 2008  SoJy - NJ  0-1  (6-6, 0-1)</t>
  </si>
  <si>
    <t>12.  ottelu</t>
  </si>
  <si>
    <t xml:space="preserve">  22 v   0 kk 18 pv</t>
  </si>
  <si>
    <t>KaMa</t>
  </si>
  <si>
    <t>YKV</t>
  </si>
  <si>
    <t>9.</t>
  </si>
  <si>
    <t>AA</t>
  </si>
  <si>
    <t>suomensarja</t>
  </si>
  <si>
    <t>SMJ  2</t>
  </si>
  <si>
    <t>2.</t>
  </si>
  <si>
    <t>Seurat</t>
  </si>
  <si>
    <t>SMJ = Seinäjoen Maila-Jussit  (1932),  kasvattajaseura</t>
  </si>
  <si>
    <t>AA = Alajärven Ankkurit  (1944)</t>
  </si>
  <si>
    <t>NJ = Nurmon Jymy  (1925)</t>
  </si>
  <si>
    <t>YKV = Ylistaron Kilpa-Veljet  (1945)</t>
  </si>
  <si>
    <t>KaMa = Kankaanpään Maila  (1958)</t>
  </si>
  <si>
    <t>4.5.1986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</si>
  <si>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</si>
  <si>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</si>
  <si>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</si>
  <si>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</si>
  <si>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</si>
  <si>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</si>
  <si>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</si>
  <si>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</si>
  <si>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</si>
  <si>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</si>
  <si>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</si>
  <si>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</si>
  <si>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</si>
  <si>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</si>
  <si>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</si>
  <si>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1v</t>
  </si>
  <si>
    <t>03.08. 2003  Sotkamo</t>
  </si>
  <si>
    <t xml:space="preserve">  0-2  (3-6, 2-3)</t>
  </si>
  <si>
    <t>Juha Niittula</t>
  </si>
  <si>
    <t>1178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</si>
  <si>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</si>
  <si>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</si>
  <si>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</si>
  <si>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</si>
  <si>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</si>
  <si>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</si>
  <si>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</si>
  <si>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</si>
  <si>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</si>
  <si>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</si>
  <si>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</si>
  <si>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</si>
  <si>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</si>
  <si>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</si>
  <si>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</si>
  <si>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</si>
  <si>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4.</t>
  </si>
  <si>
    <t>2-3  SoJy</t>
  </si>
  <si>
    <t>2-0  KPL</t>
  </si>
  <si>
    <t>1/1</t>
  </si>
  <si>
    <t>0/1</t>
  </si>
  <si>
    <t>5/6</t>
  </si>
  <si>
    <t>4/4</t>
  </si>
  <si>
    <t xml:space="preserve"> 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</si>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</sst>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7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12"/>
      <c r="B1" s="2" t="s">
        <v>35</v>
      </c>
      <c r="C1" s="3"/>
      <c r="D1" s="2"/>
      <c r="E1" s="4" t="s">
        <v>67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9"/>
    </row>
    <row r="2" spans="1:44" s="115" customFormat="1" ht="15" customHeight="1" x14ac:dyDescent="0.25">
      <c r="A2" s="11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111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113</v>
      </c>
      <c r="AC2" s="19"/>
      <c r="AD2" s="13"/>
      <c r="AE2" s="20"/>
      <c r="AF2" s="18"/>
      <c r="AG2" s="21" t="s">
        <v>89</v>
      </c>
      <c r="AH2" s="13"/>
      <c r="AI2" s="13"/>
      <c r="AJ2" s="14"/>
      <c r="AK2" s="18"/>
      <c r="AL2" s="21" t="s">
        <v>90</v>
      </c>
      <c r="AM2" s="19"/>
      <c r="AN2" s="13"/>
      <c r="AO2" s="114" t="s">
        <v>91</v>
      </c>
      <c r="AP2" s="13"/>
      <c r="AQ2" s="14"/>
      <c r="AR2" s="49"/>
    </row>
    <row r="3" spans="1:44" s="115" customFormat="1" ht="15" customHeight="1" x14ac:dyDescent="0.25">
      <c r="A3" s="11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92</v>
      </c>
      <c r="AE3" s="17" t="s">
        <v>17</v>
      </c>
      <c r="AF3" s="22"/>
      <c r="AG3" s="17" t="s">
        <v>93</v>
      </c>
      <c r="AH3" s="17" t="s">
        <v>94</v>
      </c>
      <c r="AI3" s="14" t="s">
        <v>95</v>
      </c>
      <c r="AJ3" s="17" t="s">
        <v>96</v>
      </c>
      <c r="AK3" s="22"/>
      <c r="AL3" s="17" t="s">
        <v>23</v>
      </c>
      <c r="AM3" s="17" t="s">
        <v>24</v>
      </c>
      <c r="AN3" s="14" t="s">
        <v>97</v>
      </c>
      <c r="AO3" s="14" t="s">
        <v>32</v>
      </c>
      <c r="AP3" s="16" t="s">
        <v>33</v>
      </c>
      <c r="AQ3" s="17" t="s">
        <v>34</v>
      </c>
      <c r="AR3" s="49"/>
    </row>
    <row r="4" spans="1:44" s="115" customFormat="1" ht="15" customHeight="1" x14ac:dyDescent="0.25">
      <c r="A4" s="113"/>
      <c r="B4" s="23">
        <v>2005</v>
      </c>
      <c r="C4" s="23" t="s">
        <v>60</v>
      </c>
      <c r="D4" s="24" t="s">
        <v>59</v>
      </c>
      <c r="E4" s="23"/>
      <c r="F4" s="25" t="s">
        <v>58</v>
      </c>
      <c r="G4" s="26"/>
      <c r="H4" s="23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29"/>
      <c r="X4" s="29"/>
      <c r="Y4" s="29"/>
      <c r="Z4" s="33"/>
      <c r="AA4" s="22">
        <v>0</v>
      </c>
      <c r="AB4" s="17"/>
      <c r="AC4" s="17"/>
      <c r="AD4" s="17"/>
      <c r="AE4" s="17"/>
      <c r="AF4" s="22"/>
      <c r="AG4" s="38"/>
      <c r="AH4" s="38"/>
      <c r="AI4" s="38"/>
      <c r="AJ4" s="38"/>
      <c r="AK4" s="22"/>
      <c r="AL4" s="29"/>
      <c r="AM4" s="38"/>
      <c r="AN4" s="116"/>
      <c r="AO4" s="30"/>
      <c r="AP4" s="31"/>
      <c r="AQ4" s="29"/>
      <c r="AR4" s="49"/>
    </row>
    <row r="5" spans="1:44" s="115" customFormat="1" ht="15" customHeight="1" x14ac:dyDescent="0.25">
      <c r="A5" s="113"/>
      <c r="B5" s="29">
        <v>2005</v>
      </c>
      <c r="C5" s="29" t="s">
        <v>36</v>
      </c>
      <c r="D5" s="32" t="s">
        <v>37</v>
      </c>
      <c r="E5" s="29">
        <v>6</v>
      </c>
      <c r="F5" s="29">
        <v>0</v>
      </c>
      <c r="G5" s="30">
        <v>0</v>
      </c>
      <c r="H5" s="29">
        <v>1</v>
      </c>
      <c r="I5" s="29">
        <v>7</v>
      </c>
      <c r="J5" s="29">
        <v>6</v>
      </c>
      <c r="K5" s="29">
        <v>1</v>
      </c>
      <c r="L5" s="29">
        <v>0</v>
      </c>
      <c r="M5" s="29">
        <v>0</v>
      </c>
      <c r="N5" s="33">
        <v>0.23300000000000001</v>
      </c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33"/>
      <c r="AA5" s="22">
        <v>0</v>
      </c>
      <c r="AB5" s="17"/>
      <c r="AC5" s="17"/>
      <c r="AD5" s="17"/>
      <c r="AE5" s="17"/>
      <c r="AF5" s="22"/>
      <c r="AG5" s="38"/>
      <c r="AH5" s="38"/>
      <c r="AI5" s="38"/>
      <c r="AJ5" s="38"/>
      <c r="AK5" s="22"/>
      <c r="AL5" s="29"/>
      <c r="AM5" s="38"/>
      <c r="AN5" s="116"/>
      <c r="AO5" s="30"/>
      <c r="AP5" s="31"/>
      <c r="AQ5" s="29"/>
      <c r="AR5" s="49"/>
    </row>
    <row r="6" spans="1:44" s="115" customFormat="1" ht="15" customHeight="1" x14ac:dyDescent="0.25">
      <c r="A6" s="113"/>
      <c r="B6" s="34">
        <v>2006</v>
      </c>
      <c r="C6" s="34" t="s">
        <v>38</v>
      </c>
      <c r="D6" s="35" t="s">
        <v>37</v>
      </c>
      <c r="E6" s="36"/>
      <c r="F6" s="36" t="s">
        <v>39</v>
      </c>
      <c r="G6" s="89"/>
      <c r="H6" s="37"/>
      <c r="I6" s="35"/>
      <c r="J6" s="35"/>
      <c r="K6" s="35"/>
      <c r="L6" s="35"/>
      <c r="M6" s="34"/>
      <c r="N6" s="34"/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33"/>
      <c r="AA6" s="22"/>
      <c r="AB6" s="17"/>
      <c r="AC6" s="17"/>
      <c r="AD6" s="17"/>
      <c r="AE6" s="17"/>
      <c r="AF6" s="22"/>
      <c r="AG6" s="38"/>
      <c r="AH6" s="38"/>
      <c r="AI6" s="38"/>
      <c r="AJ6" s="38"/>
      <c r="AK6" s="22"/>
      <c r="AL6" s="29"/>
      <c r="AM6" s="38"/>
      <c r="AN6" s="116"/>
      <c r="AO6" s="30"/>
      <c r="AP6" s="31"/>
      <c r="AQ6" s="29"/>
      <c r="AR6" s="49"/>
    </row>
    <row r="7" spans="1:44" s="115" customFormat="1" ht="15" customHeight="1" x14ac:dyDescent="0.25">
      <c r="A7" s="113"/>
      <c r="B7" s="34">
        <v>2007</v>
      </c>
      <c r="C7" s="34" t="s">
        <v>40</v>
      </c>
      <c r="D7" s="35" t="s">
        <v>57</v>
      </c>
      <c r="E7" s="36"/>
      <c r="F7" s="36" t="s">
        <v>39</v>
      </c>
      <c r="G7" s="89"/>
      <c r="H7" s="37"/>
      <c r="I7" s="35"/>
      <c r="J7" s="35"/>
      <c r="K7" s="35"/>
      <c r="L7" s="35"/>
      <c r="M7" s="34"/>
      <c r="N7" s="34"/>
      <c r="O7" s="22"/>
      <c r="P7" s="17"/>
      <c r="Q7" s="17"/>
      <c r="R7" s="17"/>
      <c r="S7" s="17"/>
      <c r="T7" s="22"/>
      <c r="U7" s="29"/>
      <c r="V7" s="29"/>
      <c r="W7" s="29"/>
      <c r="X7" s="29"/>
      <c r="Y7" s="29"/>
      <c r="Z7" s="33"/>
      <c r="AA7" s="22">
        <v>0</v>
      </c>
      <c r="AB7" s="17"/>
      <c r="AC7" s="17"/>
      <c r="AD7" s="17"/>
      <c r="AE7" s="17"/>
      <c r="AF7" s="22"/>
      <c r="AG7" s="38"/>
      <c r="AH7" s="38"/>
      <c r="AI7" s="38"/>
      <c r="AJ7" s="38"/>
      <c r="AK7" s="22"/>
      <c r="AL7" s="29"/>
      <c r="AM7" s="38"/>
      <c r="AN7" s="116"/>
      <c r="AO7" s="30"/>
      <c r="AP7" s="31"/>
      <c r="AQ7" s="29"/>
      <c r="AR7" s="49"/>
    </row>
    <row r="8" spans="1:44" s="115" customFormat="1" ht="15" customHeight="1" x14ac:dyDescent="0.25">
      <c r="A8" s="113"/>
      <c r="B8" s="29">
        <v>2007</v>
      </c>
      <c r="C8" s="29" t="s">
        <v>40</v>
      </c>
      <c r="D8" s="38" t="s">
        <v>37</v>
      </c>
      <c r="E8" s="29">
        <v>1</v>
      </c>
      <c r="F8" s="29">
        <v>0</v>
      </c>
      <c r="G8" s="30">
        <v>1</v>
      </c>
      <c r="H8" s="29">
        <v>2</v>
      </c>
      <c r="I8" s="29">
        <v>4</v>
      </c>
      <c r="J8" s="29">
        <v>3</v>
      </c>
      <c r="K8" s="29">
        <v>0</v>
      </c>
      <c r="L8" s="29">
        <v>0</v>
      </c>
      <c r="M8" s="29">
        <v>1</v>
      </c>
      <c r="N8" s="33">
        <v>0.66700000000000004</v>
      </c>
      <c r="O8" s="22"/>
      <c r="P8" s="17"/>
      <c r="Q8" s="17"/>
      <c r="R8" s="17"/>
      <c r="S8" s="17"/>
      <c r="T8" s="22"/>
      <c r="U8" s="29"/>
      <c r="V8" s="29"/>
      <c r="W8" s="29"/>
      <c r="X8" s="29"/>
      <c r="Y8" s="29"/>
      <c r="Z8" s="33"/>
      <c r="AA8" s="22">
        <v>0</v>
      </c>
      <c r="AB8" s="17"/>
      <c r="AC8" s="17"/>
      <c r="AD8" s="17"/>
      <c r="AE8" s="17"/>
      <c r="AF8" s="22"/>
      <c r="AG8" s="38"/>
      <c r="AH8" s="38"/>
      <c r="AI8" s="38"/>
      <c r="AJ8" s="38"/>
      <c r="AK8" s="22"/>
      <c r="AL8" s="29"/>
      <c r="AM8" s="38"/>
      <c r="AN8" s="116"/>
      <c r="AO8" s="30"/>
      <c r="AP8" s="31"/>
      <c r="AQ8" s="29"/>
      <c r="AR8" s="49"/>
    </row>
    <row r="9" spans="1:44" s="115" customFormat="1" ht="15" customHeight="1" x14ac:dyDescent="0.25">
      <c r="A9" s="113"/>
      <c r="B9" s="34">
        <v>2008</v>
      </c>
      <c r="C9" s="34" t="s">
        <v>40</v>
      </c>
      <c r="D9" s="35" t="s">
        <v>57</v>
      </c>
      <c r="E9" s="36"/>
      <c r="F9" s="36" t="s">
        <v>39</v>
      </c>
      <c r="G9" s="89"/>
      <c r="H9" s="37"/>
      <c r="I9" s="35"/>
      <c r="J9" s="35"/>
      <c r="K9" s="35"/>
      <c r="L9" s="35"/>
      <c r="M9" s="34"/>
      <c r="N9" s="34"/>
      <c r="O9" s="22"/>
      <c r="P9" s="17"/>
      <c r="Q9" s="17"/>
      <c r="R9" s="17"/>
      <c r="S9" s="17"/>
      <c r="T9" s="22"/>
      <c r="U9" s="29"/>
      <c r="V9" s="29"/>
      <c r="W9" s="29"/>
      <c r="X9" s="29"/>
      <c r="Y9" s="29"/>
      <c r="Z9" s="33"/>
      <c r="AA9" s="22">
        <v>66</v>
      </c>
      <c r="AB9" s="17"/>
      <c r="AC9" s="17"/>
      <c r="AD9" s="17"/>
      <c r="AE9" s="17"/>
      <c r="AF9" s="22"/>
      <c r="AG9" s="38"/>
      <c r="AH9" s="38"/>
      <c r="AI9" s="38"/>
      <c r="AJ9" s="38"/>
      <c r="AK9" s="22"/>
      <c r="AL9" s="29"/>
      <c r="AM9" s="38"/>
      <c r="AN9" s="116"/>
      <c r="AO9" s="30"/>
      <c r="AP9" s="31"/>
      <c r="AQ9" s="29"/>
      <c r="AR9" s="49"/>
    </row>
    <row r="10" spans="1:44" s="115" customFormat="1" ht="15" customHeight="1" x14ac:dyDescent="0.25">
      <c r="A10" s="113"/>
      <c r="B10" s="29">
        <v>2008</v>
      </c>
      <c r="C10" s="29" t="s">
        <v>41</v>
      </c>
      <c r="D10" s="32" t="s">
        <v>42</v>
      </c>
      <c r="E10" s="29">
        <v>24</v>
      </c>
      <c r="F10" s="29">
        <v>2</v>
      </c>
      <c r="G10" s="29">
        <v>2</v>
      </c>
      <c r="H10" s="29">
        <v>18</v>
      </c>
      <c r="I10" s="29">
        <v>60</v>
      </c>
      <c r="J10" s="29">
        <v>46</v>
      </c>
      <c r="K10" s="29">
        <v>6</v>
      </c>
      <c r="L10" s="29">
        <v>4</v>
      </c>
      <c r="M10" s="29">
        <v>4</v>
      </c>
      <c r="N10" s="33">
        <v>0.46500000000000002</v>
      </c>
      <c r="O10" s="22"/>
      <c r="P10" s="17"/>
      <c r="Q10" s="17" t="s">
        <v>112</v>
      </c>
      <c r="R10" s="17"/>
      <c r="S10" s="17"/>
      <c r="T10" s="22"/>
      <c r="U10" s="29">
        <v>14</v>
      </c>
      <c r="V10" s="29">
        <v>0</v>
      </c>
      <c r="W10" s="29">
        <v>0</v>
      </c>
      <c r="X10" s="29">
        <v>7</v>
      </c>
      <c r="Y10" s="29">
        <v>35</v>
      </c>
      <c r="Z10" s="55">
        <v>0.53800000000000003</v>
      </c>
      <c r="AA10" s="22"/>
      <c r="AB10" s="17"/>
      <c r="AC10" s="17"/>
      <c r="AD10" s="17"/>
      <c r="AE10" s="17"/>
      <c r="AF10" s="22"/>
      <c r="AG10" s="38" t="s">
        <v>104</v>
      </c>
      <c r="AH10" s="38" t="s">
        <v>105</v>
      </c>
      <c r="AI10" s="38" t="s">
        <v>106</v>
      </c>
      <c r="AJ10" s="38"/>
      <c r="AK10" s="22"/>
      <c r="AL10" s="29"/>
      <c r="AM10" s="38"/>
      <c r="AN10" s="116"/>
      <c r="AO10" s="30"/>
      <c r="AP10" s="31"/>
      <c r="AQ10" s="29">
        <v>1</v>
      </c>
      <c r="AR10" s="49"/>
    </row>
    <row r="11" spans="1:44" s="115" customFormat="1" ht="15" customHeight="1" x14ac:dyDescent="0.25">
      <c r="A11" s="113"/>
      <c r="B11" s="34">
        <v>2009</v>
      </c>
      <c r="C11" s="34" t="s">
        <v>56</v>
      </c>
      <c r="D11" s="35" t="s">
        <v>55</v>
      </c>
      <c r="E11" s="36"/>
      <c r="F11" s="36" t="s">
        <v>39</v>
      </c>
      <c r="G11" s="89"/>
      <c r="H11" s="37"/>
      <c r="I11" s="35"/>
      <c r="J11" s="35"/>
      <c r="K11" s="35"/>
      <c r="L11" s="35"/>
      <c r="M11" s="34"/>
      <c r="N11" s="34"/>
      <c r="O11" s="22"/>
      <c r="P11" s="17"/>
      <c r="Q11" s="17"/>
      <c r="R11" s="17"/>
      <c r="S11" s="17"/>
      <c r="T11" s="22"/>
      <c r="U11" s="29"/>
      <c r="V11" s="29"/>
      <c r="W11" s="29"/>
      <c r="X11" s="29"/>
      <c r="Y11" s="29"/>
      <c r="Z11" s="33"/>
      <c r="AA11" s="22"/>
      <c r="AB11" s="17"/>
      <c r="AC11" s="17"/>
      <c r="AD11" s="17"/>
      <c r="AE11" s="17"/>
      <c r="AF11" s="22"/>
      <c r="AG11" s="38"/>
      <c r="AH11" s="38"/>
      <c r="AI11" s="38"/>
      <c r="AJ11" s="38"/>
      <c r="AK11" s="22"/>
      <c r="AL11" s="29"/>
      <c r="AM11" s="38"/>
      <c r="AN11" s="116"/>
      <c r="AO11" s="30"/>
      <c r="AP11" s="31"/>
      <c r="AQ11" s="29"/>
      <c r="AR11" s="49"/>
    </row>
    <row r="12" spans="1:44" s="115" customFormat="1" ht="15" customHeight="1" x14ac:dyDescent="0.25">
      <c r="A12" s="113"/>
      <c r="B12" s="39">
        <v>2009</v>
      </c>
      <c r="C12" s="39" t="s">
        <v>43</v>
      </c>
      <c r="D12" s="40" t="s">
        <v>42</v>
      </c>
      <c r="E12" s="39">
        <v>13</v>
      </c>
      <c r="F12" s="39">
        <v>0</v>
      </c>
      <c r="G12" s="41">
        <v>0</v>
      </c>
      <c r="H12" s="39">
        <v>4</v>
      </c>
      <c r="I12" s="39">
        <v>30</v>
      </c>
      <c r="J12" s="39">
        <v>29</v>
      </c>
      <c r="K12" s="39">
        <v>1</v>
      </c>
      <c r="L12" s="39">
        <v>0</v>
      </c>
      <c r="M12" s="39">
        <v>0</v>
      </c>
      <c r="N12" s="33">
        <v>0.5</v>
      </c>
      <c r="O12" s="22"/>
      <c r="P12" s="17"/>
      <c r="Q12" s="17"/>
      <c r="R12" s="17"/>
      <c r="S12" s="17"/>
      <c r="T12" s="22"/>
      <c r="U12" s="38"/>
      <c r="V12" s="38"/>
      <c r="W12" s="38"/>
      <c r="X12" s="38"/>
      <c r="Y12" s="38"/>
      <c r="Z12" s="33"/>
      <c r="AA12" s="22">
        <v>0</v>
      </c>
      <c r="AB12" s="17"/>
      <c r="AC12" s="17"/>
      <c r="AD12" s="17"/>
      <c r="AE12" s="17"/>
      <c r="AF12" s="22"/>
      <c r="AG12" s="38"/>
      <c r="AH12" s="38"/>
      <c r="AI12" s="38"/>
      <c r="AJ12" s="38"/>
      <c r="AK12" s="22"/>
      <c r="AL12" s="29"/>
      <c r="AM12" s="38"/>
      <c r="AN12" s="116"/>
      <c r="AO12" s="30"/>
      <c r="AP12" s="31"/>
      <c r="AQ12" s="29"/>
      <c r="AR12" s="49"/>
    </row>
    <row r="13" spans="1:44" s="115" customFormat="1" ht="15" customHeight="1" x14ac:dyDescent="0.25">
      <c r="A13" s="113"/>
      <c r="B13" s="34">
        <v>2010</v>
      </c>
      <c r="C13" s="34" t="s">
        <v>38</v>
      </c>
      <c r="D13" s="35" t="s">
        <v>54</v>
      </c>
      <c r="E13" s="36"/>
      <c r="F13" s="36" t="s">
        <v>39</v>
      </c>
      <c r="G13" s="89"/>
      <c r="H13" s="37"/>
      <c r="I13" s="35"/>
      <c r="J13" s="35"/>
      <c r="K13" s="35"/>
      <c r="L13" s="35"/>
      <c r="M13" s="34"/>
      <c r="N13" s="34"/>
      <c r="O13" s="22"/>
      <c r="P13" s="17"/>
      <c r="Q13" s="17"/>
      <c r="R13" s="17"/>
      <c r="S13" s="17"/>
      <c r="T13" s="22"/>
      <c r="U13" s="38"/>
      <c r="V13" s="38"/>
      <c r="W13" s="38"/>
      <c r="X13" s="38"/>
      <c r="Y13" s="38"/>
      <c r="Z13" s="33"/>
      <c r="AA13" s="22">
        <v>0</v>
      </c>
      <c r="AB13" s="17"/>
      <c r="AC13" s="17"/>
      <c r="AD13" s="17"/>
      <c r="AE13" s="17"/>
      <c r="AF13" s="22"/>
      <c r="AG13" s="38"/>
      <c r="AH13" s="38"/>
      <c r="AI13" s="38"/>
      <c r="AJ13" s="38"/>
      <c r="AK13" s="22"/>
      <c r="AL13" s="29"/>
      <c r="AM13" s="38"/>
      <c r="AN13" s="116"/>
      <c r="AO13" s="30"/>
      <c r="AP13" s="31"/>
      <c r="AQ13" s="29"/>
      <c r="AR13" s="49"/>
    </row>
    <row r="14" spans="1:44" s="115" customFormat="1" ht="15" customHeight="1" x14ac:dyDescent="0.25">
      <c r="A14" s="117"/>
      <c r="B14" s="15" t="s">
        <v>7</v>
      </c>
      <c r="C14" s="16"/>
      <c r="D14" s="14"/>
      <c r="E14" s="17">
        <v>44</v>
      </c>
      <c r="F14" s="17">
        <v>2</v>
      </c>
      <c r="G14" s="17">
        <v>3</v>
      </c>
      <c r="H14" s="17">
        <v>25</v>
      </c>
      <c r="I14" s="17">
        <v>101</v>
      </c>
      <c r="J14" s="17">
        <v>84</v>
      </c>
      <c r="K14" s="17">
        <v>8</v>
      </c>
      <c r="L14" s="17">
        <v>4</v>
      </c>
      <c r="M14" s="17">
        <v>5</v>
      </c>
      <c r="N14" s="43">
        <v>0.44900000000000001</v>
      </c>
      <c r="O14" s="22"/>
      <c r="P14" s="118" t="s">
        <v>98</v>
      </c>
      <c r="Q14" s="118" t="s">
        <v>98</v>
      </c>
      <c r="R14" s="118" t="s">
        <v>98</v>
      </c>
      <c r="S14" s="118" t="s">
        <v>98</v>
      </c>
      <c r="T14" s="28"/>
      <c r="U14" s="17">
        <f t="shared" ref="U14:Y14" si="0">PRODUCT(E20)</f>
        <v>14</v>
      </c>
      <c r="V14" s="17">
        <f t="shared" si="0"/>
        <v>0</v>
      </c>
      <c r="W14" s="17">
        <f t="shared" si="0"/>
        <v>0</v>
      </c>
      <c r="X14" s="17">
        <f t="shared" si="0"/>
        <v>7</v>
      </c>
      <c r="Y14" s="17">
        <f t="shared" si="0"/>
        <v>35</v>
      </c>
      <c r="Z14" s="43">
        <f>PRODUCT(N20)</f>
        <v>0.53800000000000003</v>
      </c>
      <c r="AA14" s="119">
        <f>SUM(AA3:AA13)</f>
        <v>66</v>
      </c>
      <c r="AB14" s="118" t="s">
        <v>98</v>
      </c>
      <c r="AC14" s="118" t="s">
        <v>98</v>
      </c>
      <c r="AD14" s="118" t="s">
        <v>98</v>
      </c>
      <c r="AE14" s="118" t="s">
        <v>98</v>
      </c>
      <c r="AF14" s="22"/>
      <c r="AG14" s="118" t="s">
        <v>107</v>
      </c>
      <c r="AH14" s="118" t="s">
        <v>108</v>
      </c>
      <c r="AI14" s="118" t="s">
        <v>107</v>
      </c>
      <c r="AJ14" s="118" t="s">
        <v>99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1</v>
      </c>
      <c r="AR14" s="49"/>
    </row>
    <row r="15" spans="1:44" s="115" customFormat="1" ht="15" customHeight="1" x14ac:dyDescent="0.25">
      <c r="A15" s="117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0"/>
      <c r="O15" s="22"/>
      <c r="P15" s="21"/>
      <c r="Q15" s="19"/>
      <c r="R15" s="121"/>
      <c r="S15" s="122"/>
      <c r="T15" s="22"/>
      <c r="U15" s="16"/>
      <c r="V15" s="13"/>
      <c r="W15" s="13"/>
      <c r="X15" s="13"/>
      <c r="Y15" s="13"/>
      <c r="Z15" s="14"/>
      <c r="AA15" s="22"/>
      <c r="AB15" s="123"/>
      <c r="AC15" s="124"/>
      <c r="AD15" s="121"/>
      <c r="AE15" s="122"/>
      <c r="AF15" s="22"/>
      <c r="AG15" s="125">
        <v>1</v>
      </c>
      <c r="AH15" s="126">
        <v>0</v>
      </c>
      <c r="AI15" s="126">
        <v>1</v>
      </c>
      <c r="AJ15" s="127">
        <v>0</v>
      </c>
      <c r="AK15" s="22"/>
      <c r="AL15" s="16"/>
      <c r="AM15" s="13"/>
      <c r="AN15" s="13"/>
      <c r="AO15" s="13"/>
      <c r="AP15" s="13"/>
      <c r="AQ15" s="14"/>
      <c r="AR15" s="49"/>
    </row>
    <row r="16" spans="1:44" ht="15" customHeight="1" x14ac:dyDescent="0.25">
      <c r="A16" s="113"/>
      <c r="B16" s="32" t="s">
        <v>2</v>
      </c>
      <c r="C16" s="31"/>
      <c r="D16" s="44">
        <v>91.666666666666671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2"/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2"/>
      <c r="AG16" s="45"/>
      <c r="AH16" s="45"/>
      <c r="AI16" s="45"/>
      <c r="AJ16" s="45"/>
      <c r="AK16" s="22"/>
      <c r="AL16" s="45"/>
      <c r="AM16" s="45"/>
      <c r="AN16" s="45"/>
      <c r="AO16" s="45"/>
      <c r="AP16" s="45"/>
      <c r="AQ16" s="45"/>
      <c r="AR16" s="49"/>
    </row>
    <row r="17" spans="1:45" s="115" customFormat="1" ht="15" customHeight="1" x14ac:dyDescent="0.25">
      <c r="A17" s="113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8"/>
      <c r="P17" s="28"/>
      <c r="Q17" s="28"/>
      <c r="R17" s="28"/>
      <c r="S17" s="28"/>
      <c r="T17" s="28"/>
      <c r="U17" s="45"/>
      <c r="V17" s="48"/>
      <c r="W17" s="45"/>
      <c r="X17" s="45"/>
      <c r="Y17" s="45"/>
      <c r="Z17" s="45"/>
      <c r="AA17" s="45"/>
      <c r="AB17" s="45"/>
      <c r="AC17" s="45"/>
      <c r="AD17" s="45"/>
      <c r="AE17" s="45"/>
      <c r="AF17" s="22"/>
      <c r="AG17" s="45"/>
      <c r="AH17" s="45"/>
      <c r="AI17" s="45"/>
      <c r="AJ17" s="45"/>
      <c r="AK17" s="22"/>
      <c r="AL17" s="45"/>
      <c r="AM17" s="45"/>
      <c r="AN17" s="45"/>
      <c r="AO17" s="45"/>
      <c r="AP17" s="45"/>
      <c r="AQ17" s="45"/>
      <c r="AR17" s="49"/>
    </row>
    <row r="18" spans="1:45" ht="15" customHeight="1" x14ac:dyDescent="0.25">
      <c r="A18" s="113"/>
      <c r="B18" s="21" t="s">
        <v>25</v>
      </c>
      <c r="C18" s="50"/>
      <c r="D18" s="50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5"/>
      <c r="K18" s="17" t="s">
        <v>28</v>
      </c>
      <c r="L18" s="17" t="s">
        <v>29</v>
      </c>
      <c r="M18" s="17" t="s">
        <v>30</v>
      </c>
      <c r="N18" s="17" t="s">
        <v>22</v>
      </c>
      <c r="O18" s="22"/>
      <c r="P18" s="51" t="s">
        <v>31</v>
      </c>
      <c r="Q18" s="11"/>
      <c r="R18" s="11"/>
      <c r="S18" s="11"/>
      <c r="T18" s="52"/>
      <c r="U18" s="52"/>
      <c r="V18" s="52"/>
      <c r="W18" s="52"/>
      <c r="X18" s="52"/>
      <c r="Y18" s="11"/>
      <c r="Z18" s="11"/>
      <c r="AA18" s="11"/>
      <c r="AB18" s="52"/>
      <c r="AC18" s="52"/>
      <c r="AD18" s="11"/>
      <c r="AE18" s="53"/>
      <c r="AF18" s="22"/>
      <c r="AG18" s="51" t="s">
        <v>100</v>
      </c>
      <c r="AH18" s="11"/>
      <c r="AI18" s="52"/>
      <c r="AJ18" s="53"/>
      <c r="AK18" s="22"/>
      <c r="AL18" s="9" t="s">
        <v>101</v>
      </c>
      <c r="AM18" s="11"/>
      <c r="AN18" s="11"/>
      <c r="AO18" s="11"/>
      <c r="AP18" s="11"/>
      <c r="AQ18" s="53"/>
      <c r="AR18" s="49"/>
    </row>
    <row r="19" spans="1:45" ht="15" customHeight="1" x14ac:dyDescent="0.25">
      <c r="A19" s="113"/>
      <c r="B19" s="51" t="s">
        <v>13</v>
      </c>
      <c r="C19" s="11"/>
      <c r="D19" s="53"/>
      <c r="E19" s="29">
        <v>44</v>
      </c>
      <c r="F19" s="29">
        <v>2</v>
      </c>
      <c r="G19" s="29">
        <v>3</v>
      </c>
      <c r="H19" s="29">
        <v>25</v>
      </c>
      <c r="I19" s="29">
        <v>101</v>
      </c>
      <c r="J19" s="45"/>
      <c r="K19" s="54">
        <v>0.11363636363636363</v>
      </c>
      <c r="L19" s="54">
        <v>0.56818181818181823</v>
      </c>
      <c r="M19" s="54">
        <v>2.2954545454545454</v>
      </c>
      <c r="N19" s="55">
        <v>0.44900000000000001</v>
      </c>
      <c r="O19" s="22"/>
      <c r="P19" s="56" t="s">
        <v>9</v>
      </c>
      <c r="Q19" s="57"/>
      <c r="R19" s="58" t="s">
        <v>44</v>
      </c>
      <c r="S19" s="58"/>
      <c r="T19" s="58"/>
      <c r="U19" s="58"/>
      <c r="V19" s="58"/>
      <c r="W19" s="58"/>
      <c r="X19" s="58"/>
      <c r="Y19" s="59"/>
      <c r="Z19" s="59"/>
      <c r="AA19" s="59" t="s">
        <v>11</v>
      </c>
      <c r="AB19" s="58"/>
      <c r="AC19" s="58"/>
      <c r="AD19" s="59" t="s">
        <v>45</v>
      </c>
      <c r="AE19" s="128"/>
      <c r="AF19" s="22"/>
      <c r="AG19" s="63"/>
      <c r="AH19" s="129"/>
      <c r="AI19" s="58"/>
      <c r="AJ19" s="128"/>
      <c r="AK19" s="22"/>
      <c r="AL19" s="56"/>
      <c r="AM19" s="59"/>
      <c r="AN19" s="58"/>
      <c r="AO19" s="58"/>
      <c r="AP19" s="58"/>
      <c r="AQ19" s="128"/>
      <c r="AR19" s="49"/>
    </row>
    <row r="20" spans="1:45" ht="15" customHeight="1" x14ac:dyDescent="0.25">
      <c r="A20" s="113"/>
      <c r="B20" s="60" t="s">
        <v>15</v>
      </c>
      <c r="C20" s="61"/>
      <c r="D20" s="62"/>
      <c r="E20" s="29">
        <v>14</v>
      </c>
      <c r="F20" s="29">
        <v>0</v>
      </c>
      <c r="G20" s="29">
        <v>0</v>
      </c>
      <c r="H20" s="29">
        <v>7</v>
      </c>
      <c r="I20" s="29">
        <v>35</v>
      </c>
      <c r="J20" s="45"/>
      <c r="K20" s="54">
        <v>0</v>
      </c>
      <c r="L20" s="54">
        <v>0.5</v>
      </c>
      <c r="M20" s="54">
        <v>2.5</v>
      </c>
      <c r="N20" s="55">
        <v>0.53800000000000003</v>
      </c>
      <c r="O20" s="22"/>
      <c r="P20" s="63" t="s">
        <v>102</v>
      </c>
      <c r="Q20" s="64"/>
      <c r="R20" s="65" t="s">
        <v>49</v>
      </c>
      <c r="S20" s="65"/>
      <c r="T20" s="65"/>
      <c r="U20" s="65"/>
      <c r="V20" s="65"/>
      <c r="W20" s="65"/>
      <c r="X20" s="65"/>
      <c r="Y20" s="66"/>
      <c r="Z20" s="66"/>
      <c r="AA20" s="66" t="s">
        <v>27</v>
      </c>
      <c r="AB20" s="65"/>
      <c r="AC20" s="65"/>
      <c r="AD20" s="66" t="s">
        <v>50</v>
      </c>
      <c r="AE20" s="130"/>
      <c r="AF20" s="22"/>
      <c r="AG20" s="63"/>
      <c r="AH20" s="131"/>
      <c r="AI20" s="65"/>
      <c r="AJ20" s="130"/>
      <c r="AK20" s="22"/>
      <c r="AL20" s="63"/>
      <c r="AM20" s="66"/>
      <c r="AN20" s="65"/>
      <c r="AO20" s="65"/>
      <c r="AP20" s="65"/>
      <c r="AQ20" s="130"/>
      <c r="AR20" s="49"/>
    </row>
    <row r="21" spans="1:45" ht="15" customHeight="1" x14ac:dyDescent="0.25">
      <c r="A21" s="113"/>
      <c r="B21" s="67" t="s">
        <v>16</v>
      </c>
      <c r="C21" s="68"/>
      <c r="D21" s="69"/>
      <c r="E21" s="42">
        <v>2</v>
      </c>
      <c r="F21" s="42">
        <v>0</v>
      </c>
      <c r="G21" s="42">
        <v>0</v>
      </c>
      <c r="H21" s="42">
        <v>1</v>
      </c>
      <c r="I21" s="42">
        <v>0</v>
      </c>
      <c r="J21" s="45"/>
      <c r="K21" s="70">
        <v>0</v>
      </c>
      <c r="L21" s="70">
        <v>0.5</v>
      </c>
      <c r="M21" s="70">
        <v>0</v>
      </c>
      <c r="N21" s="71">
        <v>0</v>
      </c>
      <c r="O21" s="22"/>
      <c r="P21" s="63" t="s">
        <v>103</v>
      </c>
      <c r="Q21" s="64"/>
      <c r="R21" s="65" t="s">
        <v>47</v>
      </c>
      <c r="S21" s="65"/>
      <c r="T21" s="65"/>
      <c r="U21" s="65"/>
      <c r="V21" s="65"/>
      <c r="W21" s="65"/>
      <c r="X21" s="65"/>
      <c r="Y21" s="66"/>
      <c r="Z21" s="66"/>
      <c r="AA21" s="66" t="s">
        <v>46</v>
      </c>
      <c r="AB21" s="65"/>
      <c r="AC21" s="65"/>
      <c r="AD21" s="66" t="s">
        <v>48</v>
      </c>
      <c r="AE21" s="130"/>
      <c r="AF21" s="22"/>
      <c r="AG21" s="132"/>
      <c r="AH21" s="131"/>
      <c r="AI21" s="65"/>
      <c r="AJ21" s="130"/>
      <c r="AK21" s="22"/>
      <c r="AL21" s="63"/>
      <c r="AM21" s="66"/>
      <c r="AN21" s="65"/>
      <c r="AO21" s="65"/>
      <c r="AP21" s="65"/>
      <c r="AQ21" s="130"/>
      <c r="AR21" s="49"/>
    </row>
    <row r="22" spans="1:45" ht="15" customHeight="1" x14ac:dyDescent="0.25">
      <c r="A22" s="113"/>
      <c r="B22" s="72" t="s">
        <v>26</v>
      </c>
      <c r="C22" s="73"/>
      <c r="D22" s="74"/>
      <c r="E22" s="17">
        <v>60</v>
      </c>
      <c r="F22" s="17">
        <v>2</v>
      </c>
      <c r="G22" s="17">
        <v>3</v>
      </c>
      <c r="H22" s="17">
        <v>33</v>
      </c>
      <c r="I22" s="17">
        <v>136</v>
      </c>
      <c r="J22" s="45"/>
      <c r="K22" s="75">
        <v>8.3333333333333329E-2</v>
      </c>
      <c r="L22" s="75">
        <v>0.55000000000000004</v>
      </c>
      <c r="M22" s="75">
        <v>2.2666666666666666</v>
      </c>
      <c r="N22" s="43">
        <v>0.46300000000000002</v>
      </c>
      <c r="O22" s="22"/>
      <c r="P22" s="76" t="s">
        <v>10</v>
      </c>
      <c r="Q22" s="77"/>
      <c r="R22" s="78" t="s">
        <v>51</v>
      </c>
      <c r="S22" s="78"/>
      <c r="T22" s="78"/>
      <c r="U22" s="78"/>
      <c r="V22" s="78"/>
      <c r="W22" s="78"/>
      <c r="X22" s="78"/>
      <c r="Y22" s="79"/>
      <c r="Z22" s="79"/>
      <c r="AA22" s="79" t="s">
        <v>52</v>
      </c>
      <c r="AB22" s="78"/>
      <c r="AC22" s="78"/>
      <c r="AD22" s="79" t="s">
        <v>53</v>
      </c>
      <c r="AE22" s="133"/>
      <c r="AF22" s="22"/>
      <c r="AG22" s="134"/>
      <c r="AH22" s="135"/>
      <c r="AI22" s="136"/>
      <c r="AJ22" s="133"/>
      <c r="AK22" s="22"/>
      <c r="AL22" s="76"/>
      <c r="AM22" s="79"/>
      <c r="AN22" s="78"/>
      <c r="AO22" s="78"/>
      <c r="AP22" s="78"/>
      <c r="AQ22" s="133"/>
      <c r="AR22" s="49"/>
    </row>
    <row r="23" spans="1:45" ht="15" customHeight="1" x14ac:dyDescent="0.25">
      <c r="A23" s="113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2"/>
      <c r="P23" s="45"/>
      <c r="Q23" s="48"/>
      <c r="R23" s="45"/>
      <c r="S23" s="45"/>
      <c r="T23" s="22"/>
      <c r="U23" s="22"/>
      <c r="V23" s="48"/>
      <c r="W23" s="45"/>
      <c r="X23" s="45"/>
      <c r="Y23" s="22"/>
      <c r="Z23" s="22"/>
      <c r="AA23" s="22"/>
      <c r="AB23" s="22"/>
      <c r="AC23" s="22"/>
      <c r="AD23" s="22"/>
      <c r="AE23" s="22"/>
      <c r="AF23" s="22"/>
      <c r="AG23" s="22"/>
      <c r="AH23" s="80"/>
      <c r="AI23" s="45"/>
      <c r="AJ23" s="45"/>
      <c r="AK23" s="22"/>
      <c r="AL23" s="45"/>
      <c r="AM23" s="45"/>
      <c r="AN23" s="45"/>
      <c r="AO23" s="45"/>
      <c r="AP23" s="45"/>
      <c r="AQ23" s="45"/>
      <c r="AR23" s="49"/>
    </row>
    <row r="24" spans="1:45" ht="15" customHeight="1" x14ac:dyDescent="0.2">
      <c r="A24" s="113"/>
      <c r="B24" s="45" t="s">
        <v>61</v>
      </c>
      <c r="C24" s="45"/>
      <c r="D24" s="45" t="s">
        <v>62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113"/>
      <c r="B25" s="45"/>
      <c r="C25" s="45"/>
      <c r="D25" s="45" t="s">
        <v>63</v>
      </c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113"/>
      <c r="B26" s="45"/>
      <c r="C26" s="45"/>
      <c r="D26" s="45" t="s">
        <v>64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" customFormat="1" ht="15" customHeight="1" x14ac:dyDescent="0.2">
      <c r="A27" s="8"/>
      <c r="B27" s="45"/>
      <c r="C27" s="45"/>
      <c r="D27" s="45" t="s">
        <v>65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7" customFormat="1" ht="15" customHeight="1" x14ac:dyDescent="0.25">
      <c r="A28" s="8"/>
      <c r="B28" s="45"/>
      <c r="C28" s="45"/>
      <c r="D28" s="45" t="s">
        <v>66</v>
      </c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45"/>
      <c r="P28" s="45"/>
      <c r="Q28" s="48"/>
      <c r="R28" s="45"/>
      <c r="S28" s="45"/>
      <c r="T28" s="22"/>
      <c r="U28" s="22"/>
      <c r="V28" s="80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1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45"/>
      <c r="P29" s="45"/>
      <c r="Q29" s="48"/>
      <c r="R29" s="45"/>
      <c r="S29" s="45"/>
      <c r="T29" s="22"/>
      <c r="U29" s="22"/>
      <c r="V29" s="80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8"/>
      <c r="R30" s="45"/>
      <c r="S30" s="45"/>
      <c r="T30" s="22"/>
      <c r="U30" s="22"/>
      <c r="V30" s="80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2"/>
      <c r="AH36" s="80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2"/>
      <c r="AH37" s="80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80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80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80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80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80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80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80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80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80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80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80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90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90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90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90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90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90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90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90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90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90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90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90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90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90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90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90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90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90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90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22"/>
      <c r="Q83" s="22"/>
      <c r="R83" s="22"/>
      <c r="S83" s="22"/>
      <c r="T83" s="22"/>
      <c r="U83" s="45"/>
      <c r="V83" s="48"/>
      <c r="W83" s="45"/>
      <c r="X83" s="45"/>
      <c r="Y83" s="22"/>
      <c r="Z83" s="22"/>
      <c r="AA83" s="22"/>
      <c r="AB83" s="22"/>
      <c r="AC83" s="22"/>
      <c r="AD83" s="22"/>
      <c r="AE83" s="22"/>
      <c r="AF83" s="22"/>
      <c r="AG83" s="22"/>
      <c r="AH83" s="80"/>
      <c r="AI83" s="45"/>
      <c r="AJ83" s="45"/>
      <c r="AK83" s="22"/>
      <c r="AL83" s="22"/>
      <c r="AM83" s="22"/>
      <c r="AN83" s="22"/>
      <c r="AO83" s="22"/>
      <c r="AP83" s="22"/>
      <c r="AQ83" s="22"/>
      <c r="AR83" s="90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22"/>
      <c r="Q84" s="22"/>
      <c r="R84" s="22"/>
      <c r="S84" s="22"/>
      <c r="T84" s="22"/>
      <c r="U84" s="45"/>
      <c r="V84" s="48"/>
      <c r="W84" s="45"/>
      <c r="X84" s="45"/>
      <c r="Y84" s="22"/>
      <c r="Z84" s="22"/>
      <c r="AA84" s="22"/>
      <c r="AB84" s="22"/>
      <c r="AC84" s="22"/>
      <c r="AD84" s="22"/>
      <c r="AE84" s="22"/>
      <c r="AF84" s="22"/>
      <c r="AG84" s="22"/>
      <c r="AH84" s="80"/>
      <c r="AI84" s="45"/>
      <c r="AJ84" s="45"/>
      <c r="AK84" s="22"/>
      <c r="AL84" s="22"/>
      <c r="AM84" s="22"/>
      <c r="AN84" s="22"/>
      <c r="AO84" s="22"/>
      <c r="AP84" s="22"/>
      <c r="AQ84" s="22"/>
      <c r="AR84" s="90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8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80"/>
      <c r="AI85" s="45"/>
      <c r="AJ85" s="45"/>
      <c r="AK85" s="22"/>
      <c r="AL85" s="22"/>
      <c r="AM85" s="22"/>
      <c r="AN85" s="22"/>
      <c r="AO85" s="22"/>
      <c r="AP85" s="22"/>
      <c r="AQ85" s="22"/>
      <c r="AR85" s="90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8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80"/>
      <c r="AI86" s="45"/>
      <c r="AJ86" s="45"/>
      <c r="AK86" s="22"/>
      <c r="AL86" s="22"/>
      <c r="AM86" s="22"/>
      <c r="AN86" s="22"/>
      <c r="AO86" s="22"/>
      <c r="AP86" s="22"/>
      <c r="AQ86" s="22"/>
      <c r="AR86" s="90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8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45"/>
      <c r="AJ87" s="45"/>
      <c r="AK87" s="22"/>
      <c r="AL87" s="22"/>
      <c r="AM87" s="22"/>
      <c r="AN87" s="22"/>
      <c r="AO87" s="22"/>
      <c r="AP87" s="22"/>
      <c r="AQ87" s="22"/>
      <c r="AR87" s="90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8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45"/>
      <c r="AJ88" s="45"/>
      <c r="AK88" s="22"/>
      <c r="AL88" s="22"/>
      <c r="AM88" s="22"/>
      <c r="AN88" s="22"/>
      <c r="AO88" s="22"/>
      <c r="AP88" s="22"/>
      <c r="AQ88" s="22"/>
      <c r="AR88" s="90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8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45"/>
      <c r="AJ89" s="45"/>
      <c r="AK89" s="22"/>
      <c r="AL89" s="22"/>
      <c r="AM89" s="22"/>
      <c r="AN89" s="22"/>
      <c r="AO89" s="22"/>
      <c r="AP89" s="22"/>
      <c r="AQ89" s="22"/>
      <c r="AR89" s="90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8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45"/>
      <c r="AJ90" s="45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8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5"/>
      <c r="AJ91" s="45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8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5"/>
      <c r="AJ92" s="45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8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5"/>
      <c r="AJ93" s="45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8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5"/>
      <c r="AJ94" s="45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8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5"/>
      <c r="AJ95" s="45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8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5"/>
      <c r="AJ96" s="45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8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5"/>
      <c r="AJ97" s="45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8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5"/>
      <c r="AJ98" s="45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8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5"/>
      <c r="AJ99" s="45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8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5"/>
      <c r="AJ100" s="45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8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5"/>
      <c r="AJ101" s="45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8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5"/>
      <c r="AJ102" s="45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8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5"/>
      <c r="AJ103" s="45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8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5"/>
      <c r="AJ104" s="45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8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5"/>
      <c r="AJ105" s="45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8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5"/>
      <c r="AJ106" s="45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8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5"/>
      <c r="AJ107" s="45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8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5"/>
      <c r="AJ108" s="45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8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5"/>
      <c r="AJ109" s="45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8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5"/>
      <c r="AJ110" s="45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8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5"/>
      <c r="AJ111" s="45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8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5"/>
      <c r="AJ112" s="45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8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5"/>
      <c r="AJ113" s="45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8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5"/>
      <c r="AJ114" s="45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8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5"/>
      <c r="AJ115" s="45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8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5"/>
      <c r="AJ116" s="45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8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5"/>
      <c r="AJ117" s="45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8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5"/>
      <c r="AJ118" s="45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8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5"/>
      <c r="AJ119" s="45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8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5"/>
      <c r="AJ120" s="45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8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5"/>
      <c r="AJ121" s="45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8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5"/>
      <c r="AJ122" s="45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8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5"/>
      <c r="AJ123" s="45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8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5"/>
      <c r="AJ124" s="45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8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5"/>
      <c r="AJ125" s="45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8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5"/>
      <c r="AJ126" s="45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8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5"/>
      <c r="AJ127" s="45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8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5"/>
      <c r="AJ128" s="45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8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5"/>
      <c r="AJ129" s="45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8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5"/>
      <c r="AJ130" s="45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8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5"/>
      <c r="AJ131" s="45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8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5"/>
      <c r="AJ132" s="45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8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5"/>
      <c r="AJ133" s="45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8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5"/>
      <c r="AJ134" s="45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8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5"/>
      <c r="AJ135" s="45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8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5"/>
      <c r="AJ136" s="45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8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5"/>
      <c r="AJ137" s="45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8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5"/>
      <c r="AJ138" s="45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8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5"/>
      <c r="AJ139" s="45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8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5"/>
      <c r="AJ140" s="45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8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5"/>
      <c r="AJ141" s="45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8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5"/>
      <c r="AJ142" s="45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8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5"/>
      <c r="AJ143" s="45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8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5"/>
      <c r="AJ144" s="45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8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5"/>
      <c r="AJ145" s="45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8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5"/>
      <c r="AJ146" s="45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8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5"/>
      <c r="AJ147" s="45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8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5"/>
      <c r="AJ148" s="45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8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5"/>
      <c r="AJ149" s="45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8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5"/>
      <c r="AJ150" s="45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8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5"/>
      <c r="AJ151" s="45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8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5"/>
      <c r="AJ152" s="45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8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5"/>
      <c r="AJ153" s="45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8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5"/>
      <c r="AJ154" s="45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8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5"/>
      <c r="AJ155" s="45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8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5"/>
      <c r="AJ156" s="45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8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5"/>
      <c r="AJ157" s="45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8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5"/>
      <c r="AJ158" s="45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8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5"/>
      <c r="AJ159" s="45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8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5"/>
      <c r="AJ160" s="45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8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5"/>
      <c r="AJ161" s="45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8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5"/>
      <c r="AJ162" s="45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8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5"/>
      <c r="AJ163" s="45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8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5"/>
      <c r="AJ164" s="45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8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5"/>
      <c r="AJ165" s="45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8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5"/>
      <c r="AJ166" s="45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8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5"/>
      <c r="AJ167" s="45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8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5"/>
      <c r="AJ168" s="45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8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5"/>
      <c r="AJ169" s="45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8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5"/>
      <c r="AJ170" s="45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8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5"/>
      <c r="AJ171" s="45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8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5"/>
      <c r="AJ172" s="45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8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5"/>
      <c r="AJ173" s="45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8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5"/>
      <c r="AJ174" s="45"/>
      <c r="AK174" s="22"/>
      <c r="AL174" s="22"/>
      <c r="AM174" s="22"/>
      <c r="AN174" s="22"/>
      <c r="AO174" s="22"/>
      <c r="AP174" s="22"/>
      <c r="AQ174" s="22"/>
      <c r="AR174" s="90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8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5"/>
      <c r="AJ175" s="45"/>
      <c r="AK175" s="22"/>
      <c r="AL175" s="22"/>
      <c r="AM175" s="22"/>
      <c r="AN175" s="22"/>
      <c r="AO175" s="22"/>
      <c r="AP175" s="22"/>
      <c r="AQ175" s="22"/>
      <c r="AR175" s="90"/>
    </row>
    <row r="176" spans="1:44" ht="15" customHeight="1" x14ac:dyDescent="0.25">
      <c r="AG176" s="22"/>
      <c r="AH176" s="80"/>
      <c r="AI176" s="45"/>
      <c r="AJ176" s="45"/>
    </row>
    <row r="177" spans="2:43" ht="15" customHeight="1" x14ac:dyDescent="0.25">
      <c r="AG177" s="22"/>
      <c r="AH177" s="80"/>
      <c r="AI177" s="45"/>
      <c r="AJ177" s="45"/>
    </row>
    <row r="178" spans="2:43" ht="15" customHeight="1" x14ac:dyDescent="0.25">
      <c r="AG178" s="22"/>
      <c r="AH178" s="80"/>
      <c r="AI178" s="45"/>
      <c r="AJ178" s="45"/>
    </row>
    <row r="179" spans="2:43" ht="15" customHeight="1" x14ac:dyDescent="0.25">
      <c r="AG179" s="22"/>
      <c r="AH179" s="80"/>
      <c r="AI179" s="45"/>
      <c r="AJ179" s="45"/>
    </row>
    <row r="180" spans="2:43" ht="15" customHeight="1" x14ac:dyDescent="0.25">
      <c r="AG180" s="22"/>
      <c r="AH180" s="80"/>
      <c r="AI180" s="45"/>
      <c r="AJ180" s="45"/>
    </row>
    <row r="181" spans="2:43" ht="15" customHeight="1" x14ac:dyDescent="0.25">
      <c r="AG181" s="22"/>
      <c r="AH181" s="80"/>
      <c r="AI181" s="45"/>
      <c r="AJ181" s="45"/>
    </row>
    <row r="182" spans="2:43" ht="15" customHeight="1" x14ac:dyDescent="0.25">
      <c r="AG182" s="22"/>
      <c r="AH182" s="80"/>
      <c r="AI182" s="45"/>
      <c r="AJ182" s="45"/>
    </row>
    <row r="183" spans="2:43" ht="15" customHeight="1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</row>
    <row r="184" spans="2:43" ht="15" customHeight="1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</row>
    <row r="185" spans="2:43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2:43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2:43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2:43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2:43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2:43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2:43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2:43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9" s="90" customFormat="1" ht="15" customHeight="1" x14ac:dyDescent="0.2"/>
    <row r="210" s="90" customFormat="1" ht="15" customHeight="1" x14ac:dyDescent="0.2"/>
    <row r="211" s="90" customFormat="1" ht="15" customHeight="1" x14ac:dyDescent="0.2"/>
    <row r="212" s="90" customFormat="1" ht="15" customHeight="1" x14ac:dyDescent="0.2"/>
    <row r="213" s="90" customFormat="1" ht="15" customHeight="1" x14ac:dyDescent="0.2"/>
    <row r="214" s="90" customFormat="1" ht="15" customHeight="1" x14ac:dyDescent="0.2"/>
    <row r="215" s="90" customFormat="1" ht="15" customHeight="1" x14ac:dyDescent="0.2"/>
    <row r="216" s="90" customFormat="1" ht="15" customHeight="1" x14ac:dyDescent="0.2"/>
    <row r="217" s="90" customFormat="1" ht="15" customHeight="1" x14ac:dyDescent="0.2"/>
    <row r="218" s="90" customFormat="1" ht="15" customHeight="1" x14ac:dyDescent="0.2"/>
    <row r="219" s="90" customFormat="1" ht="15" customHeight="1" x14ac:dyDescent="0.2"/>
    <row r="220" s="90" customFormat="1" ht="15" customHeight="1" x14ac:dyDescent="0.2"/>
    <row r="221" s="90" customFormat="1" ht="15" customHeight="1" x14ac:dyDescent="0.2"/>
    <row r="222" s="90" customFormat="1" ht="15" customHeight="1" x14ac:dyDescent="0.2"/>
    <row r="223" s="90" customFormat="1" ht="15" customHeight="1" x14ac:dyDescent="0.2"/>
    <row r="224" s="90" customFormat="1" ht="15" customHeight="1" x14ac:dyDescent="0.2"/>
    <row r="225" s="90" customFormat="1" ht="15" customHeight="1" x14ac:dyDescent="0.2"/>
    <row r="226" s="90" customFormat="1" ht="15" customHeight="1" x14ac:dyDescent="0.2"/>
    <row r="227" s="90" customFormat="1" ht="15" customHeight="1" x14ac:dyDescent="0.2"/>
    <row r="228" s="90" customFormat="1" ht="15" customHeight="1" x14ac:dyDescent="0.2"/>
    <row r="229" s="90" customFormat="1" ht="15" customHeight="1" x14ac:dyDescent="0.2"/>
    <row r="230" s="90" customFormat="1" ht="15" customHeight="1" x14ac:dyDescent="0.2"/>
    <row r="231" s="90" customFormat="1" ht="15" customHeight="1" x14ac:dyDescent="0.2"/>
    <row r="232" s="90" customFormat="1" ht="15" customHeight="1" x14ac:dyDescent="0.2"/>
    <row r="233" s="90" customFormat="1" ht="15" customHeight="1" x14ac:dyDescent="0.2"/>
    <row r="234" s="90" customFormat="1" ht="15" customHeight="1" x14ac:dyDescent="0.2"/>
    <row r="235" s="90" customFormat="1" ht="15" customHeight="1" x14ac:dyDescent="0.2"/>
    <row r="236" s="90" customFormat="1" ht="15" customHeight="1" x14ac:dyDescent="0.2"/>
    <row r="237" s="90" customFormat="1" ht="15" customHeight="1" x14ac:dyDescent="0.2"/>
    <row r="238" s="90" customFormat="1" ht="15" customHeight="1" x14ac:dyDescent="0.2"/>
    <row r="239" s="90" customFormat="1" ht="15" customHeight="1" x14ac:dyDescent="0.2"/>
    <row r="240" s="90" customFormat="1" ht="15" customHeight="1" x14ac:dyDescent="0.2"/>
    <row r="241" s="90" customFormat="1" ht="15" customHeight="1" x14ac:dyDescent="0.2"/>
    <row r="242" s="90" customFormat="1" ht="15" customHeight="1" x14ac:dyDescent="0.2"/>
    <row r="243" s="90" customFormat="1" ht="15" customHeight="1" x14ac:dyDescent="0.2"/>
    <row r="244" s="90" customFormat="1" ht="15" customHeight="1" x14ac:dyDescent="0.2"/>
    <row r="245" s="90" customFormat="1" ht="15" customHeight="1" x14ac:dyDescent="0.2"/>
    <row r="246" s="90" customFormat="1" ht="15" customHeight="1" x14ac:dyDescent="0.2"/>
    <row r="247" s="90" customFormat="1" ht="15" customHeight="1" x14ac:dyDescent="0.2"/>
    <row r="248" s="90" customFormat="1" ht="15" customHeight="1" x14ac:dyDescent="0.2"/>
    <row r="249" s="90" customFormat="1" ht="15" customHeight="1" x14ac:dyDescent="0.2"/>
    <row r="250" s="90" customFormat="1" ht="15" customHeight="1" x14ac:dyDescent="0.2"/>
    <row r="251" s="90" customFormat="1" ht="15" customHeight="1" x14ac:dyDescent="0.2"/>
    <row r="252" s="90" customFormat="1" ht="15" customHeight="1" x14ac:dyDescent="0.2"/>
    <row r="253" s="90" customFormat="1" ht="15" customHeight="1" x14ac:dyDescent="0.2"/>
    <row r="254" s="90" customFormat="1" ht="15" customHeight="1" x14ac:dyDescent="0.2"/>
    <row r="255" s="90" customFormat="1" ht="15" customHeight="1" x14ac:dyDescent="0.2"/>
    <row r="256" s="90" customFormat="1" ht="15" customHeight="1" x14ac:dyDescent="0.2"/>
    <row r="257" s="90" customFormat="1" ht="15" customHeight="1" x14ac:dyDescent="0.2"/>
    <row r="258" s="90" customFormat="1" ht="15" customHeight="1" x14ac:dyDescent="0.2"/>
    <row r="259" s="90" customFormat="1" ht="15" customHeight="1" x14ac:dyDescent="0.2"/>
    <row r="260" s="90" customFormat="1" ht="15" customHeight="1" x14ac:dyDescent="0.2"/>
    <row r="261" s="90" customFormat="1" ht="15" customHeight="1" x14ac:dyDescent="0.2"/>
    <row r="262" s="90" customFormat="1" ht="15" customHeight="1" x14ac:dyDescent="0.2"/>
    <row r="263" s="90" customFormat="1" ht="15" customHeight="1" x14ac:dyDescent="0.2"/>
    <row r="264" s="90" customFormat="1" ht="15" customHeight="1" x14ac:dyDescent="0.2"/>
    <row r="265" s="90" customFormat="1" ht="15" customHeight="1" x14ac:dyDescent="0.2"/>
    <row r="266" s="90" customFormat="1" ht="15" customHeight="1" x14ac:dyDescent="0.2"/>
    <row r="267" s="90" customFormat="1" ht="15" customHeight="1" x14ac:dyDescent="0.2"/>
    <row r="268" s="90" customFormat="1" ht="15" customHeight="1" x14ac:dyDescent="0.2"/>
    <row r="269" s="90" customFormat="1" ht="15" customHeight="1" x14ac:dyDescent="0.2"/>
    <row r="270" s="90" customFormat="1" ht="15" customHeight="1" x14ac:dyDescent="0.2"/>
    <row r="271" s="90" customFormat="1" ht="15" customHeight="1" x14ac:dyDescent="0.2"/>
    <row r="272" s="90" customFormat="1" ht="15" customHeight="1" x14ac:dyDescent="0.2"/>
    <row r="273" s="90" customFormat="1" ht="15" customHeight="1" x14ac:dyDescent="0.2"/>
    <row r="274" s="90" customFormat="1" ht="15" customHeight="1" x14ac:dyDescent="0.2"/>
    <row r="275" s="90" customFormat="1" ht="15" customHeight="1" x14ac:dyDescent="0.2"/>
    <row r="276" s="90" customFormat="1" ht="15" customHeight="1" x14ac:dyDescent="0.2"/>
    <row r="277" s="90" customFormat="1" ht="15" customHeight="1" x14ac:dyDescent="0.2"/>
    <row r="278" s="90" customFormat="1" ht="15" customHeight="1" x14ac:dyDescent="0.2"/>
    <row r="279" s="90" customFormat="1" ht="15" customHeight="1" x14ac:dyDescent="0.2"/>
    <row r="280" s="90" customFormat="1" ht="15" customHeight="1" x14ac:dyDescent="0.2"/>
    <row r="281" s="90" customFormat="1" ht="15" customHeight="1" x14ac:dyDescent="0.2"/>
    <row r="282" s="90" customFormat="1" ht="15" customHeight="1" x14ac:dyDescent="0.2"/>
    <row r="283" s="90" customFormat="1" ht="15" customHeight="1" x14ac:dyDescent="0.2"/>
    <row r="284" s="90" customFormat="1" ht="15" customHeight="1" x14ac:dyDescent="0.2"/>
    <row r="285" s="90" customFormat="1" ht="15" customHeight="1" x14ac:dyDescent="0.2"/>
    <row r="286" s="90" customFormat="1" ht="15" customHeight="1" x14ac:dyDescent="0.2"/>
    <row r="287" s="90" customFormat="1" ht="15" customHeight="1" x14ac:dyDescent="0.2"/>
    <row r="288" s="90" customFormat="1" ht="15" customHeight="1" x14ac:dyDescent="0.2"/>
    <row r="289" s="90" customFormat="1" ht="15" customHeight="1" x14ac:dyDescent="0.2"/>
    <row r="290" s="90" customFormat="1" ht="15" customHeight="1" x14ac:dyDescent="0.2"/>
    <row r="291" s="90" customFormat="1" ht="15" customHeight="1" x14ac:dyDescent="0.2"/>
    <row r="292" s="90" customFormat="1" ht="15" customHeight="1" x14ac:dyDescent="0.2"/>
    <row r="293" s="90" customFormat="1" ht="15" customHeight="1" x14ac:dyDescent="0.2"/>
    <row r="294" s="90" customFormat="1" ht="15" customHeight="1" x14ac:dyDescent="0.2"/>
    <row r="295" s="90" customFormat="1" ht="15" customHeight="1" x14ac:dyDescent="0.2"/>
    <row r="296" s="90" customFormat="1" ht="15" customHeight="1" x14ac:dyDescent="0.2"/>
    <row r="297" s="90" customFormat="1" ht="15" customHeight="1" x14ac:dyDescent="0.2"/>
    <row r="298" s="90" customFormat="1" ht="15" customHeight="1" x14ac:dyDescent="0.2"/>
    <row r="299" s="90" customFormat="1" ht="15" customHeight="1" x14ac:dyDescent="0.2"/>
    <row r="300" s="90" customFormat="1" ht="15" customHeight="1" x14ac:dyDescent="0.2"/>
    <row r="301" s="90" customFormat="1" ht="15" customHeight="1" x14ac:dyDescent="0.2"/>
    <row r="302" s="90" customFormat="1" ht="15" customHeight="1" x14ac:dyDescent="0.2"/>
    <row r="303" s="90" customFormat="1" ht="15" customHeight="1" x14ac:dyDescent="0.2"/>
    <row r="304" s="90" customFormat="1" ht="15" customHeight="1" x14ac:dyDescent="0.2"/>
    <row r="305" s="90" customFormat="1" ht="15" customHeight="1" x14ac:dyDescent="0.2"/>
    <row r="306" s="90" customFormat="1" ht="15" customHeight="1" x14ac:dyDescent="0.2"/>
    <row r="307" s="90" customFormat="1" ht="15" customHeight="1" x14ac:dyDescent="0.2"/>
    <row r="308" s="90" customFormat="1" ht="15" customHeight="1" x14ac:dyDescent="0.2"/>
    <row r="309" s="90" customFormat="1" ht="15" customHeight="1" x14ac:dyDescent="0.2"/>
    <row r="310" s="90" customFormat="1" ht="15" customHeight="1" x14ac:dyDescent="0.2"/>
    <row r="311" s="90" customFormat="1" ht="15" customHeight="1" x14ac:dyDescent="0.2"/>
    <row r="312" s="90" customFormat="1" ht="15" customHeight="1" x14ac:dyDescent="0.2"/>
    <row r="313" s="90" customFormat="1" ht="15" customHeight="1" x14ac:dyDescent="0.2"/>
    <row r="314" s="90" customFormat="1" ht="15" customHeight="1" x14ac:dyDescent="0.2"/>
    <row r="315" s="90" customFormat="1" ht="15" customHeight="1" x14ac:dyDescent="0.2"/>
    <row r="316" s="90" customFormat="1" ht="15" customHeight="1" x14ac:dyDescent="0.2"/>
    <row r="317" s="90" customFormat="1" ht="15" customHeight="1" x14ac:dyDescent="0.2"/>
    <row r="318" s="90" customFormat="1" ht="15" customHeight="1" x14ac:dyDescent="0.2"/>
    <row r="319" s="90" customFormat="1" ht="15" customHeight="1" x14ac:dyDescent="0.2"/>
    <row r="320" s="90" customFormat="1" ht="15" customHeight="1" x14ac:dyDescent="0.2"/>
    <row r="321" s="90" customFormat="1" ht="15" customHeight="1" x14ac:dyDescent="0.2"/>
    <row r="322" s="90" customFormat="1" ht="15" customHeight="1" x14ac:dyDescent="0.2"/>
    <row r="323" s="90" customFormat="1" ht="15" customHeight="1" x14ac:dyDescent="0.2"/>
    <row r="324" s="90" customFormat="1" ht="15" customHeight="1" x14ac:dyDescent="0.2"/>
    <row r="325" s="90" customFormat="1" ht="15" customHeight="1" x14ac:dyDescent="0.2"/>
    <row r="326" s="90" customFormat="1" ht="15" customHeight="1" x14ac:dyDescent="0.2"/>
    <row r="327" s="90" customFormat="1" ht="15" customHeight="1" x14ac:dyDescent="0.2"/>
  </sheetData>
  <sortState ref="B32:AF35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2"/>
      <c r="E1" s="4" t="s">
        <v>67</v>
      </c>
      <c r="F1" s="151"/>
      <c r="G1" s="94"/>
      <c r="H1" s="9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94"/>
      <c r="AD1" s="9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68</v>
      </c>
      <c r="C2" s="85"/>
      <c r="D2" s="152"/>
      <c r="E2" s="12" t="s">
        <v>13</v>
      </c>
      <c r="F2" s="13"/>
      <c r="G2" s="13"/>
      <c r="H2" s="13"/>
      <c r="I2" s="19"/>
      <c r="J2" s="14"/>
      <c r="K2" s="111"/>
      <c r="L2" s="21" t="s">
        <v>114</v>
      </c>
      <c r="M2" s="13"/>
      <c r="N2" s="13"/>
      <c r="O2" s="20"/>
      <c r="P2" s="18"/>
      <c r="Q2" s="21" t="s">
        <v>115</v>
      </c>
      <c r="R2" s="13"/>
      <c r="S2" s="13"/>
      <c r="T2" s="13"/>
      <c r="U2" s="19"/>
      <c r="V2" s="20"/>
      <c r="W2" s="18"/>
      <c r="X2" s="153" t="s">
        <v>116</v>
      </c>
      <c r="Y2" s="154"/>
      <c r="Z2" s="155"/>
      <c r="AA2" s="12" t="s">
        <v>13</v>
      </c>
      <c r="AB2" s="13"/>
      <c r="AC2" s="13"/>
      <c r="AD2" s="13"/>
      <c r="AE2" s="19"/>
      <c r="AF2" s="14"/>
      <c r="AG2" s="111"/>
      <c r="AH2" s="21" t="s">
        <v>117</v>
      </c>
      <c r="AI2" s="13"/>
      <c r="AJ2" s="13"/>
      <c r="AK2" s="20"/>
      <c r="AL2" s="18"/>
      <c r="AM2" s="21" t="s">
        <v>115</v>
      </c>
      <c r="AN2" s="13"/>
      <c r="AO2" s="13"/>
      <c r="AP2" s="13"/>
      <c r="AQ2" s="19"/>
      <c r="AR2" s="20"/>
      <c r="AS2" s="15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6"/>
      <c r="L3" s="17" t="s">
        <v>5</v>
      </c>
      <c r="M3" s="17" t="s">
        <v>6</v>
      </c>
      <c r="N3" s="17" t="s">
        <v>92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6"/>
      <c r="AH3" s="17" t="s">
        <v>5</v>
      </c>
      <c r="AI3" s="17" t="s">
        <v>6</v>
      </c>
      <c r="AJ3" s="17" t="s">
        <v>92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1"/>
      <c r="D4" s="32"/>
      <c r="E4" s="29"/>
      <c r="F4" s="29"/>
      <c r="G4" s="29"/>
      <c r="H4" s="30"/>
      <c r="I4" s="29"/>
      <c r="J4" s="33"/>
      <c r="K4" s="28"/>
      <c r="L4" s="118"/>
      <c r="M4" s="17"/>
      <c r="N4" s="17"/>
      <c r="O4" s="17"/>
      <c r="P4" s="22"/>
      <c r="Q4" s="29"/>
      <c r="R4" s="29"/>
      <c r="S4" s="30"/>
      <c r="T4" s="29"/>
      <c r="U4" s="29"/>
      <c r="V4" s="157"/>
      <c r="W4" s="28"/>
      <c r="X4" s="29">
        <v>2005</v>
      </c>
      <c r="Y4" s="29" t="s">
        <v>60</v>
      </c>
      <c r="Z4" s="32" t="s">
        <v>59</v>
      </c>
      <c r="AA4" s="29">
        <v>13</v>
      </c>
      <c r="AB4" s="29">
        <v>0</v>
      </c>
      <c r="AC4" s="29">
        <v>2</v>
      </c>
      <c r="AD4" s="29">
        <v>20</v>
      </c>
      <c r="AE4" s="29">
        <v>45</v>
      </c>
      <c r="AF4" s="55">
        <v>0.54869999999999997</v>
      </c>
      <c r="AG4" s="175">
        <v>82</v>
      </c>
      <c r="AH4" s="17"/>
      <c r="AI4" s="17"/>
      <c r="AJ4" s="17"/>
      <c r="AK4" s="17"/>
      <c r="AL4" s="22"/>
      <c r="AM4" s="29">
        <v>2</v>
      </c>
      <c r="AN4" s="29">
        <v>0</v>
      </c>
      <c r="AO4" s="29">
        <v>0</v>
      </c>
      <c r="AP4" s="29">
        <v>1</v>
      </c>
      <c r="AQ4" s="29">
        <v>2</v>
      </c>
      <c r="AR4" s="158">
        <v>0.25</v>
      </c>
      <c r="AS4" s="117">
        <v>8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>
        <v>2006</v>
      </c>
      <c r="C5" s="31" t="s">
        <v>38</v>
      </c>
      <c r="D5" s="32" t="s">
        <v>37</v>
      </c>
      <c r="E5" s="29">
        <v>3</v>
      </c>
      <c r="F5" s="29">
        <v>0</v>
      </c>
      <c r="G5" s="29">
        <v>0</v>
      </c>
      <c r="H5" s="30">
        <v>1</v>
      </c>
      <c r="I5" s="29">
        <v>3</v>
      </c>
      <c r="J5" s="33">
        <v>0.3</v>
      </c>
      <c r="K5" s="28">
        <v>10</v>
      </c>
      <c r="L5" s="118"/>
      <c r="M5" s="17"/>
      <c r="N5" s="17"/>
      <c r="O5" s="17"/>
      <c r="P5" s="22"/>
      <c r="Q5" s="29"/>
      <c r="R5" s="29"/>
      <c r="S5" s="30"/>
      <c r="T5" s="29"/>
      <c r="U5" s="29"/>
      <c r="V5" s="157"/>
      <c r="W5" s="28"/>
      <c r="X5" s="29">
        <v>2006</v>
      </c>
      <c r="Y5" s="29" t="s">
        <v>60</v>
      </c>
      <c r="Z5" s="32" t="s">
        <v>59</v>
      </c>
      <c r="AA5" s="29">
        <v>12</v>
      </c>
      <c r="AB5" s="29">
        <v>0</v>
      </c>
      <c r="AC5" s="29">
        <v>1</v>
      </c>
      <c r="AD5" s="29">
        <v>17</v>
      </c>
      <c r="AE5" s="29">
        <v>52</v>
      </c>
      <c r="AF5" s="55">
        <v>0.67530000000000001</v>
      </c>
      <c r="AG5" s="175">
        <v>77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0</v>
      </c>
      <c r="AP5" s="29">
        <v>4</v>
      </c>
      <c r="AQ5" s="29">
        <v>12</v>
      </c>
      <c r="AR5" s="158">
        <v>0.70579999999999998</v>
      </c>
      <c r="AS5" s="117">
        <v>17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2007</v>
      </c>
      <c r="C6" s="31" t="s">
        <v>40</v>
      </c>
      <c r="D6" s="32" t="s">
        <v>57</v>
      </c>
      <c r="E6" s="29">
        <v>19</v>
      </c>
      <c r="F6" s="29">
        <v>0</v>
      </c>
      <c r="G6" s="29">
        <v>4</v>
      </c>
      <c r="H6" s="30">
        <v>14</v>
      </c>
      <c r="I6" s="29">
        <v>64</v>
      </c>
      <c r="J6" s="33">
        <v>0.54700000000000004</v>
      </c>
      <c r="K6" s="28">
        <v>117</v>
      </c>
      <c r="L6" s="118"/>
      <c r="M6" s="17"/>
      <c r="N6" s="17"/>
      <c r="O6" s="17"/>
      <c r="P6" s="22"/>
      <c r="Q6" s="29">
        <v>5</v>
      </c>
      <c r="R6" s="29">
        <v>0</v>
      </c>
      <c r="S6" s="30">
        <v>0</v>
      </c>
      <c r="T6" s="29">
        <v>2</v>
      </c>
      <c r="U6" s="29">
        <v>12</v>
      </c>
      <c r="V6" s="157">
        <v>0.44400000000000001</v>
      </c>
      <c r="W6" s="28">
        <v>27</v>
      </c>
      <c r="X6" s="29"/>
      <c r="Y6" s="31"/>
      <c r="Z6" s="32"/>
      <c r="AA6" s="29"/>
      <c r="AB6" s="29"/>
      <c r="AC6" s="29"/>
      <c r="AD6" s="30"/>
      <c r="AE6" s="29"/>
      <c r="AF6" s="33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58"/>
      <c r="AS6" s="11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2009</v>
      </c>
      <c r="C7" s="31" t="s">
        <v>56</v>
      </c>
      <c r="D7" s="32" t="s">
        <v>55</v>
      </c>
      <c r="E7" s="29">
        <v>1</v>
      </c>
      <c r="F7" s="29">
        <v>0</v>
      </c>
      <c r="G7" s="29">
        <v>0</v>
      </c>
      <c r="H7" s="30">
        <v>1</v>
      </c>
      <c r="I7" s="29">
        <v>4</v>
      </c>
      <c r="J7" s="33">
        <v>0.5</v>
      </c>
      <c r="K7" s="28">
        <v>8</v>
      </c>
      <c r="L7" s="118"/>
      <c r="M7" s="17"/>
      <c r="N7" s="17"/>
      <c r="O7" s="17"/>
      <c r="P7" s="22"/>
      <c r="Q7" s="29"/>
      <c r="R7" s="29"/>
      <c r="S7" s="30"/>
      <c r="T7" s="29"/>
      <c r="U7" s="29"/>
      <c r="V7" s="157"/>
      <c r="W7" s="28"/>
      <c r="X7" s="29"/>
      <c r="Y7" s="31"/>
      <c r="Z7" s="32"/>
      <c r="AA7" s="29"/>
      <c r="AB7" s="29"/>
      <c r="AC7" s="29"/>
      <c r="AD7" s="30"/>
      <c r="AE7" s="29"/>
      <c r="AF7" s="33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58"/>
      <c r="AS7" s="11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2010</v>
      </c>
      <c r="C8" s="31" t="s">
        <v>38</v>
      </c>
      <c r="D8" s="32" t="s">
        <v>54</v>
      </c>
      <c r="E8" s="29">
        <v>22</v>
      </c>
      <c r="F8" s="29">
        <v>0</v>
      </c>
      <c r="G8" s="29">
        <v>5</v>
      </c>
      <c r="H8" s="30">
        <v>26</v>
      </c>
      <c r="I8" s="29">
        <v>88</v>
      </c>
      <c r="J8" s="33">
        <v>0.66700000000000004</v>
      </c>
      <c r="K8" s="28">
        <v>132</v>
      </c>
      <c r="L8" s="118"/>
      <c r="M8" s="17"/>
      <c r="N8" s="17"/>
      <c r="O8" s="17"/>
      <c r="P8" s="22"/>
      <c r="Q8" s="29">
        <v>5</v>
      </c>
      <c r="R8" s="29">
        <v>0</v>
      </c>
      <c r="S8" s="30">
        <v>0</v>
      </c>
      <c r="T8" s="29">
        <v>11</v>
      </c>
      <c r="U8" s="29">
        <v>17</v>
      </c>
      <c r="V8" s="157">
        <v>0.45900000000000002</v>
      </c>
      <c r="W8" s="28">
        <v>37</v>
      </c>
      <c r="X8" s="29"/>
      <c r="Y8" s="31"/>
      <c r="Z8" s="32"/>
      <c r="AA8" s="29"/>
      <c r="AB8" s="29"/>
      <c r="AC8" s="29"/>
      <c r="AD8" s="30"/>
      <c r="AE8" s="29"/>
      <c r="AF8" s="33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58"/>
      <c r="AS8" s="117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159" t="s">
        <v>118</v>
      </c>
      <c r="C9" s="88"/>
      <c r="D9" s="87"/>
      <c r="E9" s="86">
        <f>SUM(E4:E8)</f>
        <v>45</v>
      </c>
      <c r="F9" s="86">
        <f>SUM(F4:F8)</f>
        <v>0</v>
      </c>
      <c r="G9" s="86">
        <f>SUM(G4:G8)</f>
        <v>9</v>
      </c>
      <c r="H9" s="86">
        <f>SUM(H4:H8)</f>
        <v>42</v>
      </c>
      <c r="I9" s="86">
        <f>SUM(I4:I8)</f>
        <v>159</v>
      </c>
      <c r="J9" s="160">
        <f>PRODUCT(I9/K9)</f>
        <v>0.5955056179775281</v>
      </c>
      <c r="K9" s="111">
        <f>SUM(K4:K8)</f>
        <v>267</v>
      </c>
      <c r="L9" s="21"/>
      <c r="M9" s="19"/>
      <c r="N9" s="121"/>
      <c r="O9" s="122"/>
      <c r="P9" s="22"/>
      <c r="Q9" s="86">
        <f>SUM(Q4:Q8)</f>
        <v>10</v>
      </c>
      <c r="R9" s="86">
        <f>SUM(R4:R8)</f>
        <v>0</v>
      </c>
      <c r="S9" s="86">
        <f>SUM(S4:S8)</f>
        <v>0</v>
      </c>
      <c r="T9" s="86">
        <f>SUM(T4:T8)</f>
        <v>13</v>
      </c>
      <c r="U9" s="86">
        <f>SUM(U4:U8)</f>
        <v>29</v>
      </c>
      <c r="V9" s="160">
        <f>PRODUCT(U9/W9)</f>
        <v>0.453125</v>
      </c>
      <c r="W9" s="111">
        <f>SUM(W4:W8)</f>
        <v>64</v>
      </c>
      <c r="X9" s="15" t="s">
        <v>118</v>
      </c>
      <c r="Y9" s="16"/>
      <c r="Z9" s="14"/>
      <c r="AA9" s="86">
        <f>SUM(AA4:AA8)</f>
        <v>25</v>
      </c>
      <c r="AB9" s="86">
        <f>SUM(AB4:AB8)</f>
        <v>0</v>
      </c>
      <c r="AC9" s="86">
        <f>SUM(AC4:AC8)</f>
        <v>3</v>
      </c>
      <c r="AD9" s="86">
        <f>SUM(AD4:AD8)</f>
        <v>37</v>
      </c>
      <c r="AE9" s="86">
        <f>SUM(AE4:AE8)</f>
        <v>97</v>
      </c>
      <c r="AF9" s="160">
        <f>PRODUCT(AE9/AG9)</f>
        <v>0.61006289308176098</v>
      </c>
      <c r="AG9" s="111">
        <f>SUM(AG4:AG8)</f>
        <v>159</v>
      </c>
      <c r="AH9" s="21"/>
      <c r="AI9" s="19"/>
      <c r="AJ9" s="121"/>
      <c r="AK9" s="122"/>
      <c r="AL9" s="22"/>
      <c r="AM9" s="86">
        <f>SUM(AM4:AM8)</f>
        <v>5</v>
      </c>
      <c r="AN9" s="86">
        <f>SUM(AN4:AN8)</f>
        <v>0</v>
      </c>
      <c r="AO9" s="86">
        <f>SUM(AO4:AO8)</f>
        <v>0</v>
      </c>
      <c r="AP9" s="86">
        <f>SUM(AP4:AP8)</f>
        <v>5</v>
      </c>
      <c r="AQ9" s="86">
        <f>SUM(AQ4:AQ8)</f>
        <v>14</v>
      </c>
      <c r="AR9" s="160">
        <f>PRODUCT(AQ9/AS9)</f>
        <v>0.56000000000000005</v>
      </c>
      <c r="AS9" s="156">
        <f>SUM(AS4:AS8)</f>
        <v>25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28"/>
      <c r="L10" s="22"/>
      <c r="M10" s="22"/>
      <c r="N10" s="22"/>
      <c r="O10" s="22"/>
      <c r="P10" s="45"/>
      <c r="Q10" s="45"/>
      <c r="R10" s="48"/>
      <c r="S10" s="45"/>
      <c r="T10" s="45"/>
      <c r="U10" s="22"/>
      <c r="V10" s="22"/>
      <c r="W10" s="28"/>
      <c r="X10" s="45"/>
      <c r="Y10" s="45"/>
      <c r="Z10" s="45"/>
      <c r="AA10" s="45"/>
      <c r="AB10" s="45"/>
      <c r="AC10" s="45"/>
      <c r="AD10" s="45"/>
      <c r="AE10" s="45"/>
      <c r="AF10" s="46"/>
      <c r="AG10" s="28"/>
      <c r="AH10" s="22"/>
      <c r="AI10" s="22"/>
      <c r="AJ10" s="22"/>
      <c r="AK10" s="22"/>
      <c r="AL10" s="45"/>
      <c r="AM10" s="45"/>
      <c r="AN10" s="48"/>
      <c r="AO10" s="45"/>
      <c r="AP10" s="45"/>
      <c r="AQ10" s="22"/>
      <c r="AR10" s="22"/>
      <c r="AS10" s="2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61" t="s">
        <v>119</v>
      </c>
      <c r="C11" s="162"/>
      <c r="D11" s="16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28</v>
      </c>
      <c r="M11" s="17" t="s">
        <v>29</v>
      </c>
      <c r="N11" s="17" t="s">
        <v>120</v>
      </c>
      <c r="O11" s="17" t="s">
        <v>121</v>
      </c>
      <c r="Q11" s="48"/>
      <c r="R11" s="48" t="s">
        <v>61</v>
      </c>
      <c r="S11" s="48"/>
      <c r="T11" s="45" t="s">
        <v>62</v>
      </c>
      <c r="U11" s="22"/>
      <c r="V11" s="28"/>
      <c r="W11" s="28"/>
      <c r="X11" s="164"/>
      <c r="Y11" s="164"/>
      <c r="Z11" s="164"/>
      <c r="AA11" s="164"/>
      <c r="AB11" s="164"/>
      <c r="AC11" s="48"/>
      <c r="AD11" s="48"/>
      <c r="AE11" s="48"/>
      <c r="AF11" s="45"/>
      <c r="AG11" s="45"/>
      <c r="AH11" s="45"/>
      <c r="AI11" s="45"/>
      <c r="AJ11" s="45"/>
      <c r="AK11" s="45"/>
      <c r="AM11" s="28"/>
      <c r="AN11" s="164"/>
      <c r="AO11" s="164"/>
      <c r="AP11" s="164"/>
      <c r="AQ11" s="164"/>
      <c r="AR11" s="164"/>
      <c r="AS11" s="16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1" t="s">
        <v>12</v>
      </c>
      <c r="C12" s="11"/>
      <c r="D12" s="53"/>
      <c r="E12" s="165">
        <v>60</v>
      </c>
      <c r="F12" s="165">
        <v>2</v>
      </c>
      <c r="G12" s="165">
        <v>3</v>
      </c>
      <c r="H12" s="165">
        <v>33</v>
      </c>
      <c r="I12" s="165">
        <v>136</v>
      </c>
      <c r="J12" s="166">
        <v>0.46300000000000002</v>
      </c>
      <c r="K12" s="45">
        <f>PRODUCT(I12/J12)</f>
        <v>293.73650107991358</v>
      </c>
      <c r="L12" s="167">
        <f>PRODUCT((F12+G12)/E12)</f>
        <v>8.3333333333333329E-2</v>
      </c>
      <c r="M12" s="167">
        <f>PRODUCT(H12/E12)</f>
        <v>0.55000000000000004</v>
      </c>
      <c r="N12" s="167">
        <f>PRODUCT((F12+G12+H12)/E12)</f>
        <v>0.6333333333333333</v>
      </c>
      <c r="O12" s="167">
        <f>PRODUCT(I12/E12)</f>
        <v>2.2666666666666666</v>
      </c>
      <c r="Q12" s="48"/>
      <c r="R12" s="48"/>
      <c r="S12" s="48"/>
      <c r="T12" s="45" t="s">
        <v>63</v>
      </c>
      <c r="U12" s="45"/>
      <c r="V12" s="45"/>
      <c r="W12" s="45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68" t="s">
        <v>68</v>
      </c>
      <c r="C13" s="169"/>
      <c r="D13" s="170"/>
      <c r="E13" s="165">
        <f>PRODUCT(E9+Q9)</f>
        <v>55</v>
      </c>
      <c r="F13" s="165">
        <f>PRODUCT(F9+R9)</f>
        <v>0</v>
      </c>
      <c r="G13" s="165">
        <f>PRODUCT(G9+S9)</f>
        <v>9</v>
      </c>
      <c r="H13" s="165">
        <f>PRODUCT(H9+T9)</f>
        <v>55</v>
      </c>
      <c r="I13" s="165">
        <f>PRODUCT(I9+U9)</f>
        <v>188</v>
      </c>
      <c r="J13" s="166">
        <f>PRODUCT(I13/K13)</f>
        <v>0.56797583081571001</v>
      </c>
      <c r="K13" s="45">
        <f>PRODUCT(K9+W9)</f>
        <v>331</v>
      </c>
      <c r="L13" s="167">
        <f>PRODUCT((F13+G13)/E13)</f>
        <v>0.16363636363636364</v>
      </c>
      <c r="M13" s="167">
        <f>PRODUCT(H13/E13)</f>
        <v>1</v>
      </c>
      <c r="N13" s="167">
        <f>PRODUCT((F13+G13+H13)/E13)</f>
        <v>1.1636363636363636</v>
      </c>
      <c r="O13" s="167">
        <f>PRODUCT(I13/E13)</f>
        <v>3.418181818181818</v>
      </c>
      <c r="Q13" s="48"/>
      <c r="R13" s="48"/>
      <c r="S13" s="48"/>
      <c r="T13" s="45" t="s">
        <v>64</v>
      </c>
      <c r="U13" s="45"/>
      <c r="V13" s="45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 t="s">
        <v>116</v>
      </c>
      <c r="C14" s="171"/>
      <c r="D14" s="26"/>
      <c r="E14" s="165">
        <f>PRODUCT(AA9+AM9)</f>
        <v>30</v>
      </c>
      <c r="F14" s="165">
        <f>PRODUCT(AB9+AN9)</f>
        <v>0</v>
      </c>
      <c r="G14" s="165">
        <f>PRODUCT(AC9+AO9)</f>
        <v>3</v>
      </c>
      <c r="H14" s="165">
        <f>PRODUCT(AD9+AP9)</f>
        <v>42</v>
      </c>
      <c r="I14" s="165">
        <f>PRODUCT(AE9+AQ9)</f>
        <v>111</v>
      </c>
      <c r="J14" s="166">
        <f>PRODUCT(I14/K14)</f>
        <v>0.60326086956521741</v>
      </c>
      <c r="K14" s="22">
        <f>PRODUCT(AG9+AS9)</f>
        <v>184</v>
      </c>
      <c r="L14" s="167">
        <f>PRODUCT((F14+G14)/E14)</f>
        <v>0.1</v>
      </c>
      <c r="M14" s="167">
        <f>PRODUCT(H14/E14)</f>
        <v>1.4</v>
      </c>
      <c r="N14" s="167">
        <f>PRODUCT((F14+G14+H14)/E14)</f>
        <v>1.5</v>
      </c>
      <c r="O14" s="167">
        <f>PRODUCT(I14/E14)</f>
        <v>3.7</v>
      </c>
      <c r="Q14" s="48"/>
      <c r="R14" s="48"/>
      <c r="S14" s="45"/>
      <c r="T14" s="45" t="s">
        <v>65</v>
      </c>
      <c r="U14" s="22"/>
      <c r="V14" s="22"/>
      <c r="W14" s="45"/>
      <c r="X14" s="45"/>
      <c r="Y14" s="45"/>
      <c r="Z14" s="45"/>
      <c r="AA14" s="45"/>
      <c r="AB14" s="45"/>
      <c r="AC14" s="48"/>
      <c r="AD14" s="48"/>
      <c r="AE14" s="48"/>
      <c r="AF14" s="48"/>
      <c r="AG14" s="48"/>
      <c r="AH14" s="48"/>
      <c r="AI14" s="48"/>
      <c r="AJ14" s="48"/>
      <c r="AK14" s="45"/>
      <c r="AL14" s="2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72" t="s">
        <v>118</v>
      </c>
      <c r="C15" s="173"/>
      <c r="D15" s="174"/>
      <c r="E15" s="165">
        <f>SUM(E12:E14)</f>
        <v>145</v>
      </c>
      <c r="F15" s="165">
        <f t="shared" ref="F15:I15" si="0">SUM(F12:F14)</f>
        <v>2</v>
      </c>
      <c r="G15" s="165">
        <f t="shared" si="0"/>
        <v>15</v>
      </c>
      <c r="H15" s="165">
        <f t="shared" si="0"/>
        <v>130</v>
      </c>
      <c r="I15" s="165">
        <f t="shared" si="0"/>
        <v>435</v>
      </c>
      <c r="J15" s="166">
        <f>PRODUCT(I15/K15)</f>
        <v>0.5378760565637144</v>
      </c>
      <c r="K15" s="45">
        <f>SUM(K12:K14)</f>
        <v>808.73650107991352</v>
      </c>
      <c r="L15" s="167">
        <f>PRODUCT((F15+G15)/E15)</f>
        <v>0.11724137931034483</v>
      </c>
      <c r="M15" s="167">
        <f>PRODUCT(H15/E15)</f>
        <v>0.89655172413793105</v>
      </c>
      <c r="N15" s="167">
        <f>PRODUCT((F15+G15+H15)/E15)</f>
        <v>1.0137931034482759</v>
      </c>
      <c r="O15" s="167">
        <f>PRODUCT(I15/E15)</f>
        <v>3</v>
      </c>
      <c r="Q15" s="22"/>
      <c r="R15" s="22"/>
      <c r="S15" s="22"/>
      <c r="T15" s="45" t="s">
        <v>66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2"/>
      <c r="F16" s="22"/>
      <c r="G16" s="22"/>
      <c r="H16" s="22"/>
      <c r="I16" s="22"/>
      <c r="J16" s="45"/>
      <c r="K16" s="45"/>
      <c r="L16" s="22"/>
      <c r="M16" s="22"/>
      <c r="N16" s="22"/>
      <c r="O16" s="22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22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22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22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22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2"/>
      <c r="AL180" s="22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82" customWidth="1"/>
    <col min="3" max="3" width="23.5703125" style="81" customWidth="1"/>
    <col min="4" max="4" width="10.5703125" style="107" customWidth="1"/>
    <col min="5" max="5" width="8.85546875" style="107" customWidth="1"/>
    <col min="6" max="6" width="0.7109375" style="28" customWidth="1"/>
    <col min="7" max="7" width="5.28515625" style="81" customWidth="1"/>
    <col min="8" max="8" width="5.140625" style="81" customWidth="1"/>
    <col min="9" max="9" width="5.42578125" style="81" customWidth="1"/>
    <col min="10" max="11" width="5.7109375" style="81" customWidth="1"/>
    <col min="12" max="12" width="6.140625" style="81" customWidth="1"/>
    <col min="13" max="16" width="4.85546875" style="81" customWidth="1"/>
    <col min="17" max="21" width="6.7109375" style="150" customWidth="1"/>
    <col min="22" max="22" width="11" style="81" customWidth="1"/>
    <col min="23" max="23" width="20.7109375" style="107" customWidth="1"/>
    <col min="24" max="24" width="9.7109375" style="81" customWidth="1"/>
    <col min="25" max="30" width="9.140625" style="90"/>
  </cols>
  <sheetData>
    <row r="1" spans="1:30" ht="18.75" x14ac:dyDescent="0.3">
      <c r="A1" s="1"/>
      <c r="B1" s="110" t="s">
        <v>88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4"/>
      <c r="R1" s="144"/>
      <c r="S1" s="144"/>
      <c r="T1" s="144"/>
      <c r="U1" s="144"/>
      <c r="V1" s="85"/>
      <c r="W1" s="91"/>
      <c r="X1" s="37"/>
      <c r="Y1" s="92"/>
      <c r="Z1" s="92"/>
      <c r="AA1" s="92"/>
      <c r="AB1" s="92"/>
      <c r="AC1" s="92"/>
      <c r="AD1" s="92"/>
    </row>
    <row r="2" spans="1:30" x14ac:dyDescent="0.25">
      <c r="A2" s="1"/>
      <c r="B2" s="9" t="s">
        <v>35</v>
      </c>
      <c r="C2" s="83" t="s">
        <v>67</v>
      </c>
      <c r="D2" s="10"/>
      <c r="E2" s="10"/>
      <c r="F2" s="93"/>
      <c r="G2" s="94"/>
      <c r="H2" s="10"/>
      <c r="I2" s="10"/>
      <c r="J2" s="10"/>
      <c r="K2" s="10"/>
      <c r="L2" s="10"/>
      <c r="M2" s="10"/>
      <c r="N2" s="10"/>
      <c r="O2" s="10"/>
      <c r="P2" s="10"/>
      <c r="Q2" s="145"/>
      <c r="R2" s="145"/>
      <c r="S2" s="145"/>
      <c r="T2" s="145"/>
      <c r="U2" s="145"/>
      <c r="V2" s="10"/>
      <c r="W2" s="94"/>
      <c r="X2" s="30"/>
      <c r="Y2" s="92"/>
      <c r="Z2" s="92"/>
      <c r="AA2" s="92"/>
      <c r="AB2" s="92"/>
      <c r="AC2" s="92"/>
      <c r="AD2" s="92"/>
    </row>
    <row r="3" spans="1:30" x14ac:dyDescent="0.25">
      <c r="A3" s="1"/>
      <c r="B3" s="21" t="s">
        <v>69</v>
      </c>
      <c r="C3" s="21" t="s">
        <v>70</v>
      </c>
      <c r="D3" s="15" t="s">
        <v>71</v>
      </c>
      <c r="E3" s="20" t="s">
        <v>1</v>
      </c>
      <c r="F3" s="22"/>
      <c r="G3" s="17" t="s">
        <v>72</v>
      </c>
      <c r="H3" s="14" t="s">
        <v>73</v>
      </c>
      <c r="I3" s="14" t="s">
        <v>33</v>
      </c>
      <c r="J3" s="16" t="s">
        <v>74</v>
      </c>
      <c r="K3" s="16" t="s">
        <v>75</v>
      </c>
      <c r="L3" s="16" t="s">
        <v>76</v>
      </c>
      <c r="M3" s="17" t="s">
        <v>77</v>
      </c>
      <c r="N3" s="17" t="s">
        <v>32</v>
      </c>
      <c r="O3" s="14" t="s">
        <v>78</v>
      </c>
      <c r="P3" s="17" t="s">
        <v>73</v>
      </c>
      <c r="Q3" s="118" t="s">
        <v>17</v>
      </c>
      <c r="R3" s="118">
        <v>1</v>
      </c>
      <c r="S3" s="118">
        <v>2</v>
      </c>
      <c r="T3" s="118">
        <v>3</v>
      </c>
      <c r="U3" s="118" t="s">
        <v>79</v>
      </c>
      <c r="V3" s="16" t="s">
        <v>22</v>
      </c>
      <c r="W3" s="15" t="s">
        <v>80</v>
      </c>
      <c r="X3" s="15" t="s">
        <v>81</v>
      </c>
      <c r="Y3" s="92"/>
      <c r="Z3" s="92"/>
      <c r="AA3" s="92"/>
      <c r="AB3" s="92"/>
      <c r="AC3" s="92"/>
      <c r="AD3" s="92"/>
    </row>
    <row r="4" spans="1:30" x14ac:dyDescent="0.25">
      <c r="A4" s="1"/>
      <c r="B4" s="97" t="s">
        <v>84</v>
      </c>
      <c r="C4" s="98" t="s">
        <v>85</v>
      </c>
      <c r="D4" s="99" t="s">
        <v>82</v>
      </c>
      <c r="E4" s="108" t="s">
        <v>37</v>
      </c>
      <c r="F4" s="109"/>
      <c r="G4" s="95">
        <v>1</v>
      </c>
      <c r="H4" s="101"/>
      <c r="I4" s="101"/>
      <c r="J4" s="102" t="s">
        <v>83</v>
      </c>
      <c r="K4" s="102">
        <v>1</v>
      </c>
      <c r="L4" s="96"/>
      <c r="M4" s="102">
        <v>1</v>
      </c>
      <c r="N4" s="100"/>
      <c r="O4" s="101"/>
      <c r="P4" s="101"/>
      <c r="Q4" s="146" t="s">
        <v>109</v>
      </c>
      <c r="R4" s="146" t="s">
        <v>110</v>
      </c>
      <c r="S4" s="146"/>
      <c r="T4" s="146" t="s">
        <v>107</v>
      </c>
      <c r="U4" s="146" t="s">
        <v>108</v>
      </c>
      <c r="V4" s="103">
        <v>0.83299999999999996</v>
      </c>
      <c r="W4" s="98" t="s">
        <v>86</v>
      </c>
      <c r="X4" s="104" t="s">
        <v>87</v>
      </c>
      <c r="Y4" s="92"/>
      <c r="Z4" s="92"/>
      <c r="AA4" s="92"/>
      <c r="AB4" s="92"/>
      <c r="AC4" s="92"/>
      <c r="AD4" s="92"/>
    </row>
    <row r="5" spans="1:30" x14ac:dyDescent="0.25">
      <c r="A5" s="8"/>
      <c r="B5" s="137"/>
      <c r="C5" s="138"/>
      <c r="D5" s="139"/>
      <c r="E5" s="140"/>
      <c r="F5" s="141"/>
      <c r="G5" s="138"/>
      <c r="H5" s="138"/>
      <c r="I5" s="138"/>
      <c r="J5" s="142"/>
      <c r="K5" s="142"/>
      <c r="L5" s="142"/>
      <c r="M5" s="138"/>
      <c r="N5" s="138"/>
      <c r="O5" s="138"/>
      <c r="P5" s="138"/>
      <c r="Q5" s="147"/>
      <c r="R5" s="147"/>
      <c r="S5" s="147"/>
      <c r="T5" s="147"/>
      <c r="U5" s="147"/>
      <c r="V5" s="138"/>
      <c r="W5" s="139"/>
      <c r="X5" s="143"/>
      <c r="Y5" s="92"/>
      <c r="Z5" s="92"/>
      <c r="AA5" s="92"/>
      <c r="AB5" s="92"/>
      <c r="AC5" s="92"/>
      <c r="AD5" s="92"/>
    </row>
    <row r="6" spans="1:30" x14ac:dyDescent="0.25">
      <c r="A6" s="8"/>
      <c r="B6" s="105"/>
      <c r="C6" s="45"/>
      <c r="D6" s="105"/>
      <c r="E6" s="106"/>
      <c r="G6" s="45"/>
      <c r="H6" s="48"/>
      <c r="I6" s="45"/>
      <c r="J6" s="22"/>
      <c r="K6" s="22"/>
      <c r="L6" s="22"/>
      <c r="M6" s="45"/>
      <c r="N6" s="45"/>
      <c r="O6" s="45"/>
      <c r="P6" s="45"/>
      <c r="Q6" s="148"/>
      <c r="R6" s="148"/>
      <c r="S6" s="148"/>
      <c r="T6" s="148"/>
      <c r="U6" s="148"/>
      <c r="V6" s="45"/>
      <c r="W6" s="105"/>
      <c r="X6" s="45"/>
      <c r="Y6" s="92"/>
      <c r="Z6" s="92"/>
      <c r="AA6" s="92"/>
      <c r="AB6" s="92"/>
      <c r="AC6" s="92"/>
      <c r="AD6" s="92"/>
    </row>
    <row r="7" spans="1:30" x14ac:dyDescent="0.25">
      <c r="A7" s="8"/>
      <c r="B7" s="105"/>
      <c r="C7" s="45"/>
      <c r="D7" s="105"/>
      <c r="E7" s="106"/>
      <c r="G7" s="45"/>
      <c r="H7" s="48"/>
      <c r="I7" s="45"/>
      <c r="J7" s="22"/>
      <c r="K7" s="22"/>
      <c r="L7" s="22"/>
      <c r="M7" s="45"/>
      <c r="N7" s="45"/>
      <c r="O7" s="45"/>
      <c r="P7" s="45"/>
      <c r="Q7" s="148"/>
      <c r="R7" s="148"/>
      <c r="S7" s="148"/>
      <c r="T7" s="148"/>
      <c r="U7" s="148"/>
      <c r="V7" s="45"/>
      <c r="W7" s="105"/>
      <c r="X7" s="45"/>
      <c r="Y7" s="92"/>
      <c r="Z7" s="92"/>
      <c r="AA7" s="92"/>
      <c r="AB7" s="92"/>
      <c r="AC7" s="92"/>
      <c r="AD7" s="92"/>
    </row>
    <row r="8" spans="1:30" x14ac:dyDescent="0.25">
      <c r="A8" s="8"/>
      <c r="B8" s="105"/>
      <c r="C8" s="45"/>
      <c r="D8" s="105"/>
      <c r="E8" s="106"/>
      <c r="G8" s="45"/>
      <c r="H8" s="48"/>
      <c r="I8" s="45"/>
      <c r="J8" s="22"/>
      <c r="K8" s="22"/>
      <c r="L8" s="22"/>
      <c r="M8" s="45"/>
      <c r="N8" s="45"/>
      <c r="O8" s="45"/>
      <c r="P8" s="45"/>
      <c r="Q8" s="148"/>
      <c r="R8" s="148"/>
      <c r="S8" s="148"/>
      <c r="T8" s="148"/>
      <c r="U8" s="148"/>
      <c r="V8" s="45"/>
      <c r="W8" s="105"/>
      <c r="X8" s="45"/>
      <c r="Y8" s="92"/>
      <c r="Z8" s="92"/>
      <c r="AA8" s="92"/>
      <c r="AB8" s="92"/>
      <c r="AC8" s="92"/>
      <c r="AD8" s="92"/>
    </row>
    <row r="9" spans="1:30" x14ac:dyDescent="0.25">
      <c r="A9" s="8"/>
      <c r="B9" s="105"/>
      <c r="C9" s="45"/>
      <c r="D9" s="105"/>
      <c r="E9" s="106"/>
      <c r="G9" s="45"/>
      <c r="H9" s="48"/>
      <c r="I9" s="45"/>
      <c r="J9" s="22"/>
      <c r="K9" s="22"/>
      <c r="L9" s="22"/>
      <c r="M9" s="45"/>
      <c r="N9" s="45"/>
      <c r="O9" s="45"/>
      <c r="P9" s="45"/>
      <c r="Q9" s="148"/>
      <c r="R9" s="148"/>
      <c r="S9" s="148"/>
      <c r="T9" s="148"/>
      <c r="U9" s="148"/>
      <c r="V9" s="45"/>
      <c r="W9" s="105"/>
      <c r="X9" s="45"/>
      <c r="Y9" s="92"/>
      <c r="Z9" s="92"/>
      <c r="AA9" s="92"/>
      <c r="AB9" s="92"/>
      <c r="AC9" s="92"/>
      <c r="AD9" s="92"/>
    </row>
    <row r="10" spans="1:30" x14ac:dyDescent="0.25">
      <c r="A10" s="8"/>
      <c r="B10" s="105"/>
      <c r="C10" s="45"/>
      <c r="D10" s="105"/>
      <c r="E10" s="106"/>
      <c r="G10" s="45"/>
      <c r="H10" s="48"/>
      <c r="I10" s="45"/>
      <c r="J10" s="22"/>
      <c r="K10" s="22"/>
      <c r="L10" s="22"/>
      <c r="M10" s="45"/>
      <c r="N10" s="45"/>
      <c r="O10" s="45"/>
      <c r="P10" s="45"/>
      <c r="Q10" s="148"/>
      <c r="R10" s="148"/>
      <c r="S10" s="148"/>
      <c r="T10" s="148"/>
      <c r="U10" s="148"/>
      <c r="V10" s="45"/>
      <c r="W10" s="105"/>
      <c r="X10" s="45"/>
      <c r="Y10" s="92"/>
      <c r="Z10" s="92"/>
      <c r="AA10" s="92"/>
      <c r="AB10" s="92"/>
      <c r="AC10" s="92"/>
      <c r="AD10" s="92"/>
    </row>
    <row r="11" spans="1:30" x14ac:dyDescent="0.25">
      <c r="A11" s="8"/>
      <c r="B11" s="105"/>
      <c r="C11" s="45"/>
      <c r="D11" s="105"/>
      <c r="E11" s="106"/>
      <c r="G11" s="45"/>
      <c r="H11" s="48"/>
      <c r="I11" s="45"/>
      <c r="J11" s="22"/>
      <c r="K11" s="22"/>
      <c r="L11" s="22"/>
      <c r="M11" s="45"/>
      <c r="N11" s="45"/>
      <c r="O11" s="45"/>
      <c r="P11" s="45"/>
      <c r="Q11" s="148"/>
      <c r="R11" s="148"/>
      <c r="S11" s="148"/>
      <c r="T11" s="148"/>
      <c r="U11" s="148"/>
      <c r="V11" s="45"/>
      <c r="W11" s="105"/>
      <c r="X11" s="45"/>
      <c r="Y11" s="92"/>
      <c r="Z11" s="92"/>
      <c r="AA11" s="92"/>
      <c r="AB11" s="92"/>
      <c r="AC11" s="92"/>
      <c r="AD11" s="92"/>
    </row>
    <row r="12" spans="1:30" x14ac:dyDescent="0.25">
      <c r="A12" s="8"/>
      <c r="B12" s="105"/>
      <c r="C12" s="45"/>
      <c r="D12" s="105"/>
      <c r="E12" s="106"/>
      <c r="G12" s="45"/>
      <c r="H12" s="48"/>
      <c r="I12" s="45"/>
      <c r="J12" s="22"/>
      <c r="K12" s="22"/>
      <c r="L12" s="22"/>
      <c r="M12" s="45"/>
      <c r="N12" s="45"/>
      <c r="O12" s="45"/>
      <c r="P12" s="45"/>
      <c r="Q12" s="148"/>
      <c r="R12" s="148"/>
      <c r="S12" s="148"/>
      <c r="T12" s="148"/>
      <c r="U12" s="148"/>
      <c r="V12" s="45"/>
      <c r="W12" s="105"/>
      <c r="X12" s="45"/>
      <c r="Y12" s="92"/>
      <c r="Z12" s="92"/>
      <c r="AA12" s="92"/>
      <c r="AB12" s="92"/>
      <c r="AC12" s="92"/>
      <c r="AD12" s="92"/>
    </row>
    <row r="13" spans="1:30" x14ac:dyDescent="0.25">
      <c r="A13" s="8"/>
      <c r="B13" s="105"/>
      <c r="C13" s="45"/>
      <c r="D13" s="105"/>
      <c r="E13" s="106"/>
      <c r="G13" s="45"/>
      <c r="H13" s="48"/>
      <c r="I13" s="45"/>
      <c r="J13" s="22"/>
      <c r="K13" s="22"/>
      <c r="L13" s="22"/>
      <c r="M13" s="45"/>
      <c r="N13" s="45"/>
      <c r="O13" s="45"/>
      <c r="P13" s="45"/>
      <c r="Q13" s="148"/>
      <c r="R13" s="148"/>
      <c r="S13" s="148"/>
      <c r="T13" s="148"/>
      <c r="U13" s="148"/>
      <c r="V13" s="45"/>
      <c r="W13" s="105"/>
      <c r="X13" s="45"/>
      <c r="Y13" s="92"/>
      <c r="Z13" s="92"/>
      <c r="AA13" s="92"/>
      <c r="AB13" s="92"/>
      <c r="AC13" s="92"/>
      <c r="AD13" s="92"/>
    </row>
    <row r="14" spans="1:30" x14ac:dyDescent="0.25">
      <c r="A14" s="8"/>
      <c r="B14" s="105"/>
      <c r="C14" s="45"/>
      <c r="D14" s="105"/>
      <c r="E14" s="106"/>
      <c r="G14" s="45"/>
      <c r="H14" s="48"/>
      <c r="I14" s="45"/>
      <c r="J14" s="22"/>
      <c r="K14" s="22"/>
      <c r="L14" s="22"/>
      <c r="M14" s="45"/>
      <c r="N14" s="45"/>
      <c r="O14" s="45"/>
      <c r="P14" s="45"/>
      <c r="Q14" s="148"/>
      <c r="R14" s="148"/>
      <c r="S14" s="148"/>
      <c r="T14" s="148"/>
      <c r="U14" s="148"/>
      <c r="V14" s="45"/>
      <c r="W14" s="105"/>
      <c r="X14" s="45"/>
      <c r="Y14" s="92"/>
      <c r="Z14" s="92"/>
      <c r="AA14" s="92"/>
      <c r="AB14" s="92"/>
      <c r="AC14" s="92"/>
      <c r="AD14" s="92"/>
    </row>
    <row r="15" spans="1:30" x14ac:dyDescent="0.25">
      <c r="A15" s="8"/>
      <c r="B15" s="105"/>
      <c r="C15" s="45"/>
      <c r="D15" s="105"/>
      <c r="E15" s="106"/>
      <c r="G15" s="45"/>
      <c r="H15" s="48"/>
      <c r="I15" s="45"/>
      <c r="J15" s="22"/>
      <c r="K15" s="22"/>
      <c r="L15" s="22"/>
      <c r="M15" s="45"/>
      <c r="N15" s="45"/>
      <c r="O15" s="45"/>
      <c r="P15" s="45"/>
      <c r="Q15" s="148"/>
      <c r="R15" s="148"/>
      <c r="S15" s="148"/>
      <c r="T15" s="148"/>
      <c r="U15" s="148"/>
      <c r="V15" s="45"/>
      <c r="W15" s="105"/>
      <c r="X15" s="45"/>
      <c r="Y15" s="92"/>
      <c r="Z15" s="92"/>
      <c r="AA15" s="92"/>
      <c r="AB15" s="92"/>
      <c r="AC15" s="92"/>
      <c r="AD15" s="92"/>
    </row>
    <row r="16" spans="1:30" x14ac:dyDescent="0.25">
      <c r="A16" s="8"/>
      <c r="B16" s="105"/>
      <c r="C16" s="45"/>
      <c r="D16" s="105"/>
      <c r="E16" s="106"/>
      <c r="G16" s="45"/>
      <c r="H16" s="48"/>
      <c r="I16" s="45"/>
      <c r="J16" s="22"/>
      <c r="K16" s="22"/>
      <c r="L16" s="22"/>
      <c r="M16" s="45"/>
      <c r="N16" s="45"/>
      <c r="O16" s="45"/>
      <c r="P16" s="45"/>
      <c r="Q16" s="148"/>
      <c r="R16" s="148"/>
      <c r="S16" s="148"/>
      <c r="T16" s="148"/>
      <c r="U16" s="148"/>
      <c r="V16" s="45"/>
      <c r="W16" s="105"/>
      <c r="X16" s="45"/>
      <c r="Y16" s="92"/>
      <c r="Z16" s="92"/>
      <c r="AA16" s="92"/>
      <c r="AB16" s="92"/>
      <c r="AC16" s="92"/>
      <c r="AD16" s="92"/>
    </row>
    <row r="17" spans="1:30" x14ac:dyDescent="0.25">
      <c r="A17" s="8"/>
      <c r="B17" s="105"/>
      <c r="C17" s="45"/>
      <c r="D17" s="105"/>
      <c r="E17" s="106"/>
      <c r="G17" s="45"/>
      <c r="H17" s="48"/>
      <c r="I17" s="45"/>
      <c r="J17" s="22"/>
      <c r="K17" s="22"/>
      <c r="L17" s="22"/>
      <c r="M17" s="45"/>
      <c r="N17" s="45"/>
      <c r="O17" s="45"/>
      <c r="P17" s="45"/>
      <c r="Q17" s="148"/>
      <c r="R17" s="148"/>
      <c r="S17" s="148"/>
      <c r="T17" s="148"/>
      <c r="U17" s="148"/>
      <c r="V17" s="45"/>
      <c r="W17" s="105"/>
      <c r="X17" s="45"/>
      <c r="Y17" s="92"/>
      <c r="Z17" s="92"/>
      <c r="AA17" s="92"/>
      <c r="AB17" s="92"/>
      <c r="AC17" s="92"/>
      <c r="AD17" s="92"/>
    </row>
    <row r="18" spans="1:30" x14ac:dyDescent="0.25">
      <c r="A18" s="8"/>
      <c r="B18" s="105"/>
      <c r="C18" s="45"/>
      <c r="D18" s="105"/>
      <c r="E18" s="106"/>
      <c r="G18" s="45"/>
      <c r="H18" s="48"/>
      <c r="I18" s="45"/>
      <c r="J18" s="22"/>
      <c r="K18" s="22"/>
      <c r="L18" s="22"/>
      <c r="M18" s="45"/>
      <c r="N18" s="45"/>
      <c r="O18" s="45"/>
      <c r="P18" s="45"/>
      <c r="Q18" s="148"/>
      <c r="R18" s="148"/>
      <c r="S18" s="148"/>
      <c r="T18" s="148"/>
      <c r="U18" s="148"/>
      <c r="V18" s="45"/>
      <c r="W18" s="105"/>
      <c r="X18" s="45"/>
      <c r="Y18" s="92"/>
      <c r="Z18" s="92"/>
      <c r="AA18" s="92"/>
      <c r="AB18" s="92"/>
      <c r="AC18" s="92"/>
      <c r="AD18" s="92"/>
    </row>
    <row r="19" spans="1:30" x14ac:dyDescent="0.25">
      <c r="A19" s="8"/>
      <c r="B19" s="105"/>
      <c r="C19" s="45"/>
      <c r="D19" s="105"/>
      <c r="E19" s="106"/>
      <c r="G19" s="45"/>
      <c r="H19" s="48"/>
      <c r="I19" s="45"/>
      <c r="J19" s="22"/>
      <c r="K19" s="22"/>
      <c r="L19" s="22"/>
      <c r="M19" s="45"/>
      <c r="N19" s="45"/>
      <c r="O19" s="45"/>
      <c r="P19" s="45"/>
      <c r="Q19" s="148"/>
      <c r="R19" s="148"/>
      <c r="S19" s="148"/>
      <c r="T19" s="148"/>
      <c r="U19" s="148"/>
      <c r="V19" s="45"/>
      <c r="W19" s="105"/>
      <c r="X19" s="45"/>
      <c r="Y19" s="92"/>
      <c r="Z19" s="92"/>
      <c r="AA19" s="92"/>
      <c r="AB19" s="92"/>
      <c r="AC19" s="92"/>
      <c r="AD19" s="92"/>
    </row>
    <row r="20" spans="1:30" x14ac:dyDescent="0.25">
      <c r="A20" s="8"/>
      <c r="B20" s="105"/>
      <c r="C20" s="45"/>
      <c r="D20" s="105"/>
      <c r="E20" s="106"/>
      <c r="G20" s="45"/>
      <c r="H20" s="48"/>
      <c r="I20" s="45"/>
      <c r="J20" s="22"/>
      <c r="K20" s="22"/>
      <c r="L20" s="22"/>
      <c r="M20" s="45"/>
      <c r="N20" s="45"/>
      <c r="O20" s="45"/>
      <c r="P20" s="45"/>
      <c r="Q20" s="148"/>
      <c r="R20" s="148"/>
      <c r="S20" s="148"/>
      <c r="T20" s="148"/>
      <c r="U20" s="148"/>
      <c r="V20" s="45"/>
      <c r="W20" s="105"/>
      <c r="X20" s="45"/>
      <c r="Y20" s="92"/>
      <c r="Z20" s="92"/>
      <c r="AA20" s="92"/>
      <c r="AB20" s="92"/>
      <c r="AC20" s="92"/>
      <c r="AD20" s="92"/>
    </row>
    <row r="21" spans="1:30" x14ac:dyDescent="0.25">
      <c r="A21" s="8"/>
      <c r="B21" s="105"/>
      <c r="C21" s="45"/>
      <c r="D21" s="105"/>
      <c r="E21" s="106"/>
      <c r="G21" s="45"/>
      <c r="H21" s="48"/>
      <c r="I21" s="45"/>
      <c r="J21" s="22"/>
      <c r="K21" s="22"/>
      <c r="L21" s="22"/>
      <c r="M21" s="45"/>
      <c r="N21" s="45"/>
      <c r="O21" s="45"/>
      <c r="P21" s="45"/>
      <c r="Q21" s="148"/>
      <c r="R21" s="148"/>
      <c r="S21" s="148"/>
      <c r="T21" s="148"/>
      <c r="U21" s="148"/>
      <c r="V21" s="45"/>
      <c r="W21" s="105"/>
      <c r="X21" s="45"/>
      <c r="Y21" s="92"/>
      <c r="Z21" s="92"/>
      <c r="AA21" s="92"/>
      <c r="AB21" s="92"/>
      <c r="AC21" s="92"/>
      <c r="AD21" s="92"/>
    </row>
    <row r="22" spans="1:30" x14ac:dyDescent="0.25">
      <c r="A22" s="8"/>
      <c r="B22" s="105"/>
      <c r="C22" s="45"/>
      <c r="D22" s="105"/>
      <c r="E22" s="106"/>
      <c r="G22" s="45"/>
      <c r="H22" s="48"/>
      <c r="I22" s="45"/>
      <c r="J22" s="22"/>
      <c r="K22" s="22"/>
      <c r="L22" s="22"/>
      <c r="M22" s="45"/>
      <c r="N22" s="45"/>
      <c r="O22" s="45"/>
      <c r="P22" s="45"/>
      <c r="Q22" s="148"/>
      <c r="R22" s="148"/>
      <c r="S22" s="148"/>
      <c r="T22" s="148"/>
      <c r="U22" s="148"/>
      <c r="V22" s="45"/>
      <c r="W22" s="105"/>
      <c r="X22" s="45"/>
      <c r="Y22" s="92"/>
      <c r="Z22" s="92"/>
      <c r="AA22" s="92"/>
      <c r="AB22" s="92"/>
      <c r="AC22" s="92"/>
      <c r="AD22" s="92"/>
    </row>
    <row r="23" spans="1:30" x14ac:dyDescent="0.25">
      <c r="A23" s="8"/>
      <c r="B23" s="105"/>
      <c r="C23" s="45"/>
      <c r="D23" s="105"/>
      <c r="E23" s="106"/>
      <c r="G23" s="45"/>
      <c r="H23" s="48"/>
      <c r="I23" s="45"/>
      <c r="J23" s="22"/>
      <c r="K23" s="22"/>
      <c r="L23" s="22"/>
      <c r="M23" s="45"/>
      <c r="N23" s="45"/>
      <c r="O23" s="45"/>
      <c r="P23" s="45"/>
      <c r="Q23" s="148"/>
      <c r="R23" s="148"/>
      <c r="S23" s="148"/>
      <c r="T23" s="148"/>
      <c r="U23" s="148"/>
      <c r="V23" s="45"/>
      <c r="W23" s="105"/>
      <c r="X23" s="45"/>
      <c r="Y23" s="92"/>
      <c r="Z23" s="92"/>
      <c r="AA23" s="92"/>
      <c r="AB23" s="92"/>
      <c r="AC23" s="92"/>
      <c r="AD23" s="92"/>
    </row>
    <row r="24" spans="1:30" x14ac:dyDescent="0.25">
      <c r="A24" s="8"/>
      <c r="B24" s="105"/>
      <c r="C24" s="45"/>
      <c r="D24" s="105"/>
      <c r="E24" s="106"/>
      <c r="G24" s="45"/>
      <c r="H24" s="48"/>
      <c r="I24" s="45"/>
      <c r="J24" s="22"/>
      <c r="K24" s="22"/>
      <c r="L24" s="22"/>
      <c r="M24" s="45"/>
      <c r="N24" s="45"/>
      <c r="O24" s="45"/>
      <c r="P24" s="45"/>
      <c r="Q24" s="148"/>
      <c r="R24" s="148"/>
      <c r="S24" s="148"/>
      <c r="T24" s="148"/>
      <c r="U24" s="148"/>
      <c r="V24" s="45"/>
      <c r="W24" s="105"/>
      <c r="X24" s="45"/>
      <c r="Y24" s="92"/>
      <c r="Z24" s="92"/>
      <c r="AA24" s="92"/>
      <c r="AB24" s="92"/>
      <c r="AC24" s="92"/>
      <c r="AD24" s="92"/>
    </row>
    <row r="25" spans="1:30" x14ac:dyDescent="0.25">
      <c r="A25" s="8"/>
      <c r="B25" s="105"/>
      <c r="C25" s="45"/>
      <c r="D25" s="105"/>
      <c r="E25" s="106"/>
      <c r="G25" s="45"/>
      <c r="H25" s="48"/>
      <c r="I25" s="45"/>
      <c r="J25" s="22"/>
      <c r="K25" s="22"/>
      <c r="L25" s="22"/>
      <c r="M25" s="45"/>
      <c r="N25" s="45"/>
      <c r="O25" s="45"/>
      <c r="P25" s="45"/>
      <c r="Q25" s="148"/>
      <c r="R25" s="148"/>
      <c r="S25" s="148"/>
      <c r="T25" s="148"/>
      <c r="U25" s="148"/>
      <c r="V25" s="45"/>
      <c r="W25" s="105"/>
      <c r="X25" s="45"/>
      <c r="Y25" s="92"/>
      <c r="Z25" s="92"/>
      <c r="AA25" s="92"/>
      <c r="AB25" s="92"/>
      <c r="AC25" s="92"/>
      <c r="AD25" s="92"/>
    </row>
    <row r="26" spans="1:30" x14ac:dyDescent="0.25">
      <c r="A26" s="8"/>
      <c r="B26" s="105"/>
      <c r="C26" s="45"/>
      <c r="D26" s="105"/>
      <c r="E26" s="106"/>
      <c r="G26" s="45"/>
      <c r="H26" s="48"/>
      <c r="I26" s="45"/>
      <c r="J26" s="22"/>
      <c r="K26" s="22"/>
      <c r="L26" s="22"/>
      <c r="M26" s="45"/>
      <c r="N26" s="45"/>
      <c r="O26" s="45"/>
      <c r="P26" s="45"/>
      <c r="Q26" s="148"/>
      <c r="R26" s="148"/>
      <c r="S26" s="148"/>
      <c r="T26" s="148"/>
      <c r="U26" s="148"/>
      <c r="V26" s="45"/>
      <c r="W26" s="105"/>
      <c r="X26" s="45"/>
      <c r="Y26" s="92"/>
      <c r="Z26" s="92"/>
      <c r="AA26" s="92"/>
      <c r="AB26" s="92"/>
      <c r="AC26" s="92"/>
      <c r="AD26" s="92"/>
    </row>
    <row r="27" spans="1:30" x14ac:dyDescent="0.25">
      <c r="A27" s="8"/>
      <c r="B27" s="105"/>
      <c r="C27" s="45"/>
      <c r="D27" s="105"/>
      <c r="E27" s="106"/>
      <c r="G27" s="45"/>
      <c r="H27" s="48"/>
      <c r="I27" s="45"/>
      <c r="J27" s="22"/>
      <c r="K27" s="22"/>
      <c r="L27" s="22"/>
      <c r="M27" s="45"/>
      <c r="N27" s="45"/>
      <c r="O27" s="45"/>
      <c r="P27" s="45"/>
      <c r="Q27" s="148"/>
      <c r="R27" s="148"/>
      <c r="S27" s="148"/>
      <c r="T27" s="148"/>
      <c r="U27" s="148"/>
      <c r="V27" s="45"/>
      <c r="W27" s="105"/>
      <c r="X27" s="45"/>
      <c r="Y27" s="92"/>
      <c r="Z27" s="92"/>
      <c r="AA27" s="92"/>
      <c r="AB27" s="92"/>
      <c r="AC27" s="92"/>
      <c r="AD27" s="92"/>
    </row>
    <row r="28" spans="1:30" x14ac:dyDescent="0.25">
      <c r="A28" s="8"/>
      <c r="B28" s="105"/>
      <c r="C28" s="45"/>
      <c r="D28" s="105"/>
      <c r="E28" s="106"/>
      <c r="G28" s="45"/>
      <c r="H28" s="48"/>
      <c r="I28" s="45"/>
      <c r="J28" s="22"/>
      <c r="K28" s="22"/>
      <c r="L28" s="22"/>
      <c r="M28" s="45"/>
      <c r="N28" s="45"/>
      <c r="O28" s="45"/>
      <c r="P28" s="45"/>
      <c r="Q28" s="148"/>
      <c r="R28" s="148"/>
      <c r="S28" s="148"/>
      <c r="T28" s="148"/>
      <c r="U28" s="148"/>
      <c r="V28" s="45"/>
      <c r="W28" s="105"/>
      <c r="X28" s="45"/>
      <c r="Y28" s="92"/>
      <c r="Z28" s="92"/>
      <c r="AA28" s="92"/>
      <c r="AB28" s="92"/>
      <c r="AC28" s="92"/>
      <c r="AD28" s="92"/>
    </row>
    <row r="29" spans="1:30" x14ac:dyDescent="0.25">
      <c r="A29" s="8"/>
      <c r="B29" s="105"/>
      <c r="C29" s="45"/>
      <c r="D29" s="105"/>
      <c r="E29" s="106"/>
      <c r="G29" s="45"/>
      <c r="H29" s="48"/>
      <c r="I29" s="45"/>
      <c r="J29" s="22"/>
      <c r="K29" s="22"/>
      <c r="L29" s="22"/>
      <c r="M29" s="45"/>
      <c r="N29" s="45"/>
      <c r="O29" s="45"/>
      <c r="P29" s="45"/>
      <c r="Q29" s="148"/>
      <c r="R29" s="148"/>
      <c r="S29" s="148"/>
      <c r="T29" s="148"/>
      <c r="U29" s="148"/>
      <c r="V29" s="45"/>
      <c r="W29" s="105"/>
      <c r="X29" s="45"/>
      <c r="Y29" s="92"/>
      <c r="Z29" s="92"/>
      <c r="AA29" s="92"/>
      <c r="AB29" s="92"/>
      <c r="AC29" s="92"/>
      <c r="AD29" s="92"/>
    </row>
    <row r="30" spans="1:30" x14ac:dyDescent="0.25">
      <c r="A30" s="8"/>
      <c r="B30" s="105"/>
      <c r="C30" s="45"/>
      <c r="D30" s="105"/>
      <c r="E30" s="106"/>
      <c r="G30" s="45"/>
      <c r="H30" s="48"/>
      <c r="I30" s="45"/>
      <c r="J30" s="22"/>
      <c r="K30" s="22"/>
      <c r="L30" s="22"/>
      <c r="M30" s="45"/>
      <c r="N30" s="45"/>
      <c r="O30" s="45"/>
      <c r="P30" s="45"/>
      <c r="Q30" s="148"/>
      <c r="R30" s="148"/>
      <c r="S30" s="148"/>
      <c r="T30" s="148"/>
      <c r="U30" s="148"/>
      <c r="V30" s="45"/>
      <c r="W30" s="105"/>
      <c r="X30" s="45"/>
      <c r="Y30" s="92"/>
      <c r="Z30" s="92"/>
      <c r="AA30" s="92"/>
      <c r="AB30" s="92"/>
      <c r="AC30" s="92"/>
      <c r="AD30" s="92"/>
    </row>
    <row r="31" spans="1:30" x14ac:dyDescent="0.25">
      <c r="A31" s="8"/>
      <c r="B31" s="105"/>
      <c r="C31" s="45"/>
      <c r="D31" s="105"/>
      <c r="E31" s="106"/>
      <c r="G31" s="45"/>
      <c r="H31" s="48"/>
      <c r="I31" s="45"/>
      <c r="J31" s="22"/>
      <c r="K31" s="22"/>
      <c r="L31" s="22"/>
      <c r="M31" s="45"/>
      <c r="N31" s="45"/>
      <c r="O31" s="45"/>
      <c r="P31" s="45"/>
      <c r="Q31" s="148"/>
      <c r="R31" s="148"/>
      <c r="S31" s="148"/>
      <c r="T31" s="148"/>
      <c r="U31" s="148"/>
      <c r="V31" s="45"/>
      <c r="W31" s="105"/>
      <c r="X31" s="45"/>
      <c r="Y31" s="92"/>
      <c r="Z31" s="92"/>
      <c r="AA31" s="92"/>
      <c r="AB31" s="92"/>
      <c r="AC31" s="92"/>
      <c r="AD31" s="92"/>
    </row>
    <row r="32" spans="1:30" x14ac:dyDescent="0.25">
      <c r="A32" s="8"/>
      <c r="B32" s="105"/>
      <c r="C32" s="45"/>
      <c r="D32" s="105"/>
      <c r="E32" s="106"/>
      <c r="G32" s="45"/>
      <c r="H32" s="48"/>
      <c r="I32" s="45"/>
      <c r="J32" s="22"/>
      <c r="K32" s="22"/>
      <c r="L32" s="22"/>
      <c r="M32" s="45"/>
      <c r="N32" s="45"/>
      <c r="O32" s="45"/>
      <c r="P32" s="45"/>
      <c r="Q32" s="148"/>
      <c r="R32" s="148"/>
      <c r="S32" s="148"/>
      <c r="T32" s="148"/>
      <c r="U32" s="148"/>
      <c r="V32" s="45"/>
      <c r="W32" s="105"/>
      <c r="X32" s="45"/>
      <c r="Y32" s="92"/>
      <c r="Z32" s="92"/>
      <c r="AA32" s="92"/>
      <c r="AB32" s="92"/>
      <c r="AC32" s="92"/>
      <c r="AD32" s="92"/>
    </row>
    <row r="33" spans="1:30" x14ac:dyDescent="0.25">
      <c r="A33" s="8"/>
      <c r="B33" s="105"/>
      <c r="C33" s="45"/>
      <c r="D33" s="105"/>
      <c r="E33" s="106"/>
      <c r="G33" s="45"/>
      <c r="H33" s="48"/>
      <c r="I33" s="45"/>
      <c r="J33" s="22"/>
      <c r="K33" s="22"/>
      <c r="L33" s="22"/>
      <c r="M33" s="45"/>
      <c r="N33" s="45"/>
      <c r="O33" s="45"/>
      <c r="P33" s="45"/>
      <c r="Q33" s="148"/>
      <c r="R33" s="148"/>
      <c r="S33" s="148"/>
      <c r="T33" s="148"/>
      <c r="U33" s="148"/>
      <c r="V33" s="45"/>
      <c r="W33" s="105"/>
      <c r="X33" s="45"/>
      <c r="Y33" s="92"/>
      <c r="Z33" s="92"/>
      <c r="AA33" s="92"/>
      <c r="AB33" s="92"/>
      <c r="AC33" s="92"/>
      <c r="AD33" s="92"/>
    </row>
    <row r="34" spans="1:30" x14ac:dyDescent="0.25">
      <c r="A34" s="8"/>
      <c r="B34" s="105"/>
      <c r="C34" s="45"/>
      <c r="D34" s="105"/>
      <c r="E34" s="106"/>
      <c r="G34" s="45"/>
      <c r="H34" s="48"/>
      <c r="I34" s="45"/>
      <c r="J34" s="22"/>
      <c r="K34" s="22"/>
      <c r="L34" s="22"/>
      <c r="M34" s="45"/>
      <c r="N34" s="45"/>
      <c r="O34" s="45"/>
      <c r="P34" s="45"/>
      <c r="Q34" s="148"/>
      <c r="R34" s="148"/>
      <c r="S34" s="148"/>
      <c r="T34" s="148"/>
      <c r="U34" s="148"/>
      <c r="V34" s="45"/>
      <c r="W34" s="105"/>
      <c r="X34" s="45"/>
      <c r="Y34" s="92"/>
      <c r="Z34" s="92"/>
      <c r="AA34" s="92"/>
      <c r="AB34" s="92"/>
      <c r="AC34" s="92"/>
      <c r="AD34" s="92"/>
    </row>
    <row r="35" spans="1:30" x14ac:dyDescent="0.25">
      <c r="A35" s="8"/>
      <c r="B35" s="105"/>
      <c r="C35" s="45"/>
      <c r="D35" s="105"/>
      <c r="E35" s="106"/>
      <c r="G35" s="45"/>
      <c r="H35" s="48"/>
      <c r="I35" s="45"/>
      <c r="J35" s="22"/>
      <c r="K35" s="22"/>
      <c r="L35" s="22"/>
      <c r="M35" s="45"/>
      <c r="N35" s="45"/>
      <c r="O35" s="45"/>
      <c r="P35" s="45"/>
      <c r="Q35" s="148"/>
      <c r="R35" s="148"/>
      <c r="S35" s="148"/>
      <c r="T35" s="148"/>
      <c r="U35" s="148"/>
      <c r="V35" s="45"/>
      <c r="W35" s="105"/>
      <c r="X35" s="45"/>
      <c r="Y35" s="92"/>
      <c r="Z35" s="92"/>
      <c r="AA35" s="92"/>
      <c r="AB35" s="92"/>
      <c r="AC35" s="92"/>
      <c r="AD35" s="92"/>
    </row>
    <row r="36" spans="1:30" x14ac:dyDescent="0.25">
      <c r="A36" s="8"/>
      <c r="B36" s="105"/>
      <c r="C36" s="45"/>
      <c r="D36" s="105"/>
      <c r="E36" s="106"/>
      <c r="G36" s="45"/>
      <c r="H36" s="48"/>
      <c r="I36" s="45"/>
      <c r="J36" s="22"/>
      <c r="K36" s="22"/>
      <c r="L36" s="22"/>
      <c r="M36" s="45"/>
      <c r="N36" s="45"/>
      <c r="O36" s="45"/>
      <c r="P36" s="45"/>
      <c r="Q36" s="148"/>
      <c r="R36" s="148"/>
      <c r="S36" s="148"/>
      <c r="T36" s="148"/>
      <c r="U36" s="148"/>
      <c r="V36" s="45"/>
      <c r="W36" s="105"/>
      <c r="X36" s="45"/>
      <c r="Y36" s="92"/>
      <c r="Z36" s="92"/>
      <c r="AA36" s="92"/>
      <c r="AB36" s="92"/>
      <c r="AC36" s="92"/>
      <c r="AD36" s="92"/>
    </row>
    <row r="37" spans="1:30" x14ac:dyDescent="0.25">
      <c r="A37" s="8"/>
      <c r="B37" s="105"/>
      <c r="C37" s="45"/>
      <c r="D37" s="105"/>
      <c r="E37" s="106"/>
      <c r="G37" s="45"/>
      <c r="H37" s="48"/>
      <c r="I37" s="45"/>
      <c r="J37" s="22"/>
      <c r="K37" s="22"/>
      <c r="L37" s="22"/>
      <c r="M37" s="45"/>
      <c r="N37" s="45"/>
      <c r="O37" s="45"/>
      <c r="P37" s="45"/>
      <c r="Q37" s="148"/>
      <c r="R37" s="148"/>
      <c r="S37" s="148"/>
      <c r="T37" s="148"/>
      <c r="U37" s="148"/>
      <c r="V37" s="45"/>
      <c r="W37" s="105"/>
      <c r="X37" s="45"/>
      <c r="Y37" s="92"/>
      <c r="Z37" s="92"/>
      <c r="AA37" s="92"/>
      <c r="AB37" s="92"/>
      <c r="AC37" s="92"/>
      <c r="AD37" s="92"/>
    </row>
    <row r="38" spans="1:30" x14ac:dyDescent="0.25">
      <c r="A38" s="8"/>
      <c r="B38" s="105"/>
      <c r="C38" s="45"/>
      <c r="D38" s="105"/>
      <c r="E38" s="105"/>
      <c r="F38" s="22"/>
      <c r="G38" s="45"/>
      <c r="H38" s="48"/>
      <c r="I38" s="45"/>
      <c r="J38" s="22"/>
      <c r="K38" s="22"/>
      <c r="L38" s="22"/>
      <c r="M38" s="22"/>
      <c r="N38" s="80"/>
      <c r="O38" s="80"/>
      <c r="P38" s="22"/>
      <c r="Q38" s="149"/>
      <c r="R38" s="149"/>
      <c r="S38" s="149"/>
      <c r="T38" s="149"/>
      <c r="U38" s="149"/>
      <c r="V38" s="22"/>
      <c r="W38" s="105"/>
      <c r="X38" s="22"/>
      <c r="Y38" s="92"/>
      <c r="Z38" s="92"/>
      <c r="AA38" s="92"/>
      <c r="AB38" s="92"/>
      <c r="AC38" s="92"/>
      <c r="AD38" s="92"/>
    </row>
    <row r="39" spans="1:30" x14ac:dyDescent="0.25">
      <c r="A39" s="8"/>
      <c r="B39" s="105"/>
      <c r="C39" s="45"/>
      <c r="D39" s="105"/>
      <c r="E39" s="105"/>
      <c r="F39" s="22"/>
      <c r="G39" s="45"/>
      <c r="H39" s="48"/>
      <c r="I39" s="45"/>
      <c r="J39" s="22"/>
      <c r="K39" s="22"/>
      <c r="L39" s="22"/>
      <c r="M39" s="22"/>
      <c r="N39" s="80"/>
      <c r="O39" s="80"/>
      <c r="P39" s="22"/>
      <c r="Q39" s="149"/>
      <c r="R39" s="149"/>
      <c r="S39" s="149"/>
      <c r="T39" s="149"/>
      <c r="U39" s="149"/>
      <c r="V39" s="22"/>
      <c r="W39" s="105"/>
      <c r="X39" s="22"/>
      <c r="Y39" s="92"/>
      <c r="Z39" s="92"/>
      <c r="AA39" s="92"/>
      <c r="AB39" s="92"/>
      <c r="AC39" s="92"/>
      <c r="AD39" s="92"/>
    </row>
    <row r="40" spans="1:30" x14ac:dyDescent="0.25">
      <c r="A40" s="8"/>
      <c r="B40" s="105"/>
      <c r="C40" s="45"/>
      <c r="D40" s="105"/>
      <c r="E40" s="105"/>
      <c r="F40" s="22"/>
      <c r="G40" s="45"/>
      <c r="H40" s="48"/>
      <c r="I40" s="45"/>
      <c r="J40" s="22"/>
      <c r="K40" s="22"/>
      <c r="L40" s="22"/>
      <c r="M40" s="22"/>
      <c r="N40" s="80"/>
      <c r="O40" s="80"/>
      <c r="P40" s="22"/>
      <c r="Q40" s="149"/>
      <c r="R40" s="149"/>
      <c r="S40" s="149"/>
      <c r="T40" s="149"/>
      <c r="U40" s="149"/>
      <c r="V40" s="22"/>
      <c r="W40" s="105"/>
      <c r="X40" s="22"/>
      <c r="Y40" s="92"/>
      <c r="Z40" s="92"/>
      <c r="AA40" s="92"/>
      <c r="AB40" s="92"/>
      <c r="AC40" s="92"/>
      <c r="AD40" s="92"/>
    </row>
    <row r="41" spans="1:30" x14ac:dyDescent="0.25">
      <c r="A41" s="8"/>
      <c r="B41" s="105"/>
      <c r="C41" s="45"/>
      <c r="D41" s="105"/>
      <c r="E41" s="105"/>
      <c r="F41" s="22"/>
      <c r="G41" s="45"/>
      <c r="H41" s="48"/>
      <c r="I41" s="45"/>
      <c r="J41" s="22"/>
      <c r="K41" s="22"/>
      <c r="L41" s="22"/>
      <c r="M41" s="22"/>
      <c r="N41" s="80"/>
      <c r="O41" s="80"/>
      <c r="P41" s="22"/>
      <c r="Q41" s="149"/>
      <c r="R41" s="149"/>
      <c r="S41" s="149"/>
      <c r="T41" s="149"/>
      <c r="U41" s="149"/>
      <c r="V41" s="22"/>
      <c r="W41" s="105"/>
      <c r="X41" s="22"/>
      <c r="Y41" s="92"/>
      <c r="Z41" s="92"/>
      <c r="AA41" s="92"/>
      <c r="AB41" s="92"/>
      <c r="AC41" s="92"/>
      <c r="AD41" s="92"/>
    </row>
    <row r="42" spans="1:30" x14ac:dyDescent="0.25">
      <c r="A42" s="8"/>
      <c r="B42" s="105"/>
      <c r="C42" s="45"/>
      <c r="D42" s="105"/>
      <c r="E42" s="105"/>
      <c r="F42" s="22"/>
      <c r="G42" s="45"/>
      <c r="H42" s="48"/>
      <c r="I42" s="45"/>
      <c r="J42" s="22"/>
      <c r="K42" s="22"/>
      <c r="L42" s="22"/>
      <c r="M42" s="22"/>
      <c r="N42" s="80"/>
      <c r="O42" s="80"/>
      <c r="P42" s="22"/>
      <c r="Q42" s="149"/>
      <c r="R42" s="149"/>
      <c r="S42" s="149"/>
      <c r="T42" s="149"/>
      <c r="U42" s="149"/>
      <c r="V42" s="22"/>
      <c r="W42" s="105"/>
      <c r="X42" s="22"/>
      <c r="Y42" s="92"/>
      <c r="Z42" s="92"/>
      <c r="AA42" s="92"/>
      <c r="AB42" s="92"/>
      <c r="AC42" s="92"/>
      <c r="AD42" s="92"/>
    </row>
    <row r="43" spans="1:30" x14ac:dyDescent="0.25">
      <c r="A43" s="8"/>
      <c r="B43" s="105"/>
      <c r="C43" s="45"/>
      <c r="D43" s="105"/>
      <c r="E43" s="105"/>
      <c r="F43" s="22"/>
      <c r="G43" s="45"/>
      <c r="H43" s="48"/>
      <c r="I43" s="45"/>
      <c r="J43" s="22"/>
      <c r="K43" s="22"/>
      <c r="L43" s="22"/>
      <c r="M43" s="22"/>
      <c r="N43" s="80"/>
      <c r="O43" s="80"/>
      <c r="P43" s="22"/>
      <c r="Q43" s="149"/>
      <c r="R43" s="149"/>
      <c r="S43" s="149"/>
      <c r="T43" s="149"/>
      <c r="U43" s="149"/>
      <c r="V43" s="22"/>
      <c r="W43" s="105"/>
      <c r="X43" s="22"/>
      <c r="Y43" s="92"/>
      <c r="Z43" s="92"/>
      <c r="AA43" s="92"/>
      <c r="AB43" s="92"/>
      <c r="AC43" s="92"/>
      <c r="AD43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2018-10-28T08:25:12Z</dcterms:modified>
</cp:coreProperties>
</file>