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E19" i="5" l="1"/>
  <c r="K17" i="5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M19" i="5" s="1"/>
  <c r="AC14" i="5"/>
  <c r="G19" i="5" s="1"/>
  <c r="AB14" i="5"/>
  <c r="F19" i="5" s="1"/>
  <c r="AA14" i="5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O19" i="5" l="1"/>
  <c r="G20" i="5"/>
  <c r="E20" i="5"/>
  <c r="N20" i="5" s="1"/>
  <c r="M18" i="5"/>
  <c r="I20" i="5"/>
  <c r="O20" i="5" s="1"/>
  <c r="O18" i="5"/>
  <c r="M20" i="5"/>
  <c r="L18" i="5"/>
  <c r="N18" i="5"/>
  <c r="N19" i="5"/>
  <c r="L19" i="5"/>
  <c r="L20" i="5" l="1"/>
</calcChain>
</file>

<file path=xl/sharedStrings.xml><?xml version="1.0" encoding="utf-8"?>
<sst xmlns="http://schemas.openxmlformats.org/spreadsheetml/2006/main" count="86" uniqueCount="40">
  <si>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</si>
  <si>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</si>
  <si>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</si>
  <si>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</si>
  <si>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</si>
  <si>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</si>
  <si>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</si>
  <si>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</si>
  <si>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</si>
  <si>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</si>
  <si>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</si>
  <si>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</si>
  <si>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</si>
  <si>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</si>
  <si>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</si>
  <si>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</si>
  <si>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</si>
  <si>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</si>
  <si>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</si>
  <si>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</si>
  <si>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</si>
  <si>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</si>
  <si>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</si>
  <si>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</si>
  <si>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</si>
  <si>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PuMu = Puna-Mustat, Helsinki  (1941)</t>
  </si>
  <si>
    <t>LoKV = Lohjan Kisa-Veikot  (1950)</t>
  </si>
  <si>
    <t>HePe = Helsinki-Pesis  (1977)</t>
  </si>
  <si>
    <t>Juha Kuuri-Riutta</t>
  </si>
  <si>
    <t>12.</t>
  </si>
  <si>
    <t>LoKV</t>
  </si>
  <si>
    <t>1.</t>
  </si>
  <si>
    <t>HePe</t>
  </si>
  <si>
    <t>10.5.1957</t>
  </si>
  <si>
    <t>9.</t>
  </si>
  <si>
    <t>10.</t>
  </si>
  <si>
    <t>PuMu</t>
  </si>
  <si>
    <t>2.</t>
  </si>
  <si>
    <t>6.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</si>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</sst>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29</v>
      </c>
      <c r="D4" s="1" t="s">
        <v>30</v>
      </c>
      <c r="E4" s="12">
        <v>4</v>
      </c>
      <c r="F4" s="12">
        <v>0</v>
      </c>
      <c r="G4" s="12">
        <v>4</v>
      </c>
      <c r="H4" s="12">
        <v>2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0</v>
      </c>
      <c r="S4" s="12">
        <v>7</v>
      </c>
      <c r="T4" s="12">
        <v>6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31</v>
      </c>
      <c r="Z6" s="68" t="s">
        <v>32</v>
      </c>
      <c r="AA6" s="12">
        <v>18</v>
      </c>
      <c r="AB6" s="12">
        <v>0</v>
      </c>
      <c r="AC6" s="12">
        <v>11</v>
      </c>
      <c r="AD6" s="12">
        <v>17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1984</v>
      </c>
      <c r="C7" s="12" t="s">
        <v>34</v>
      </c>
      <c r="D7" s="1" t="s">
        <v>32</v>
      </c>
      <c r="E7" s="12">
        <v>10</v>
      </c>
      <c r="F7" s="12">
        <v>0</v>
      </c>
      <c r="G7" s="12">
        <v>1</v>
      </c>
      <c r="H7" s="12">
        <v>2</v>
      </c>
      <c r="I7" s="12"/>
      <c r="J7" s="32"/>
      <c r="K7" s="10"/>
      <c r="L7" s="7"/>
      <c r="M7" s="7"/>
      <c r="N7" s="7"/>
      <c r="O7" s="7"/>
      <c r="P7" s="10"/>
      <c r="Q7" s="12">
        <v>10</v>
      </c>
      <c r="R7" s="12">
        <v>0</v>
      </c>
      <c r="S7" s="12">
        <v>3</v>
      </c>
      <c r="T7" s="12">
        <v>8</v>
      </c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35</v>
      </c>
      <c r="D8" s="1" t="s">
        <v>36</v>
      </c>
      <c r="E8" s="12">
        <v>20</v>
      </c>
      <c r="F8" s="12">
        <v>1</v>
      </c>
      <c r="G8" s="12">
        <v>4</v>
      </c>
      <c r="H8" s="12">
        <v>7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1986</v>
      </c>
      <c r="Y9" s="12" t="s">
        <v>37</v>
      </c>
      <c r="Z9" s="68" t="s">
        <v>30</v>
      </c>
      <c r="AA9" s="12">
        <v>19</v>
      </c>
      <c r="AB9" s="12">
        <v>0</v>
      </c>
      <c r="AC9" s="12">
        <v>5</v>
      </c>
      <c r="AD9" s="12">
        <v>11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1987</v>
      </c>
      <c r="Y10" s="12" t="s">
        <v>31</v>
      </c>
      <c r="Z10" s="68" t="s">
        <v>30</v>
      </c>
      <c r="AA10" s="12">
        <v>17</v>
      </c>
      <c r="AB10" s="12">
        <v>1</v>
      </c>
      <c r="AC10" s="12">
        <v>16</v>
      </c>
      <c r="AD10" s="12">
        <v>16</v>
      </c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34</v>
      </c>
      <c r="D11" s="1" t="s">
        <v>30</v>
      </c>
      <c r="E11" s="13">
        <v>16</v>
      </c>
      <c r="F11" s="13">
        <v>0</v>
      </c>
      <c r="G11" s="12">
        <v>6</v>
      </c>
      <c r="H11" s="12">
        <v>6</v>
      </c>
      <c r="I11" s="12"/>
      <c r="J11" s="32"/>
      <c r="K11" s="71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1990</v>
      </c>
      <c r="Y13" s="12" t="s">
        <v>38</v>
      </c>
      <c r="Z13" s="70" t="s">
        <v>39</v>
      </c>
      <c r="AA13" s="12">
        <v>1</v>
      </c>
      <c r="AB13" s="12">
        <v>0</v>
      </c>
      <c r="AC13" s="12">
        <v>1</v>
      </c>
      <c r="AD13" s="12">
        <v>0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50</v>
      </c>
      <c r="F14" s="36">
        <f>SUM(F4:F13)</f>
        <v>1</v>
      </c>
      <c r="G14" s="36">
        <f>SUM(G4:G13)</f>
        <v>15</v>
      </c>
      <c r="H14" s="36">
        <f>SUM(H4:H13)</f>
        <v>17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20</v>
      </c>
      <c r="R14" s="36">
        <f>SUM(R4:R13)</f>
        <v>0</v>
      </c>
      <c r="S14" s="36">
        <f>SUM(S4:S13)</f>
        <v>10</v>
      </c>
      <c r="T14" s="36">
        <f>SUM(T4:T13)</f>
        <v>14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55</v>
      </c>
      <c r="AB14" s="36">
        <f>SUM(AB4:AB13)</f>
        <v>1</v>
      </c>
      <c r="AC14" s="36">
        <f>SUM(AC4:AC13)</f>
        <v>33</v>
      </c>
      <c r="AD14" s="36">
        <f>SUM(AD4:AD13)</f>
        <v>44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27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70</v>
      </c>
      <c r="F18" s="47">
        <f>PRODUCT(F14+R14)</f>
        <v>1</v>
      </c>
      <c r="G18" s="47">
        <f>PRODUCT(G14+S14)</f>
        <v>25</v>
      </c>
      <c r="H18" s="47">
        <f>PRODUCT(H14+T14)</f>
        <v>31</v>
      </c>
      <c r="I18" s="47">
        <f>PRODUCT(I14+U14)</f>
        <v>0</v>
      </c>
      <c r="J18" s="60">
        <v>0</v>
      </c>
      <c r="K18" s="16">
        <f>PRODUCT(K14+W14)</f>
        <v>0</v>
      </c>
      <c r="L18" s="53">
        <f>PRODUCT((F18+G18)/E18)</f>
        <v>0.37142857142857144</v>
      </c>
      <c r="M18" s="53">
        <f>PRODUCT(H18/E18)</f>
        <v>0.44285714285714284</v>
      </c>
      <c r="N18" s="53">
        <f>PRODUCT((F18+G18+H18)/E18)</f>
        <v>0.81428571428571428</v>
      </c>
      <c r="O18" s="53">
        <f>PRODUCT(I18/E18)</f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55</v>
      </c>
      <c r="F19" s="47">
        <f>PRODUCT(AB14+AN14)</f>
        <v>1</v>
      </c>
      <c r="G19" s="47">
        <f>PRODUCT(AC14+AO14)</f>
        <v>33</v>
      </c>
      <c r="H19" s="47">
        <f>PRODUCT(AD14+AP14)</f>
        <v>44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0.61818181818181817</v>
      </c>
      <c r="M19" s="53">
        <f>PRODUCT(H19/E19)</f>
        <v>0.8</v>
      </c>
      <c r="N19" s="53">
        <f>PRODUCT((F19+G19+H19)/E19)</f>
        <v>1.4181818181818182</v>
      </c>
      <c r="O19" s="53">
        <f>PRODUCT(I19/E19)</f>
        <v>0</v>
      </c>
      <c r="Q19" s="17"/>
      <c r="R19" s="17"/>
      <c r="S19" s="16"/>
      <c r="T19" s="54" t="s">
        <v>24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125</v>
      </c>
      <c r="F20" s="47">
        <f t="shared" ref="F20:I20" si="0">SUM(F17:F19)</f>
        <v>2</v>
      </c>
      <c r="G20" s="47">
        <f t="shared" si="0"/>
        <v>58</v>
      </c>
      <c r="H20" s="47">
        <f t="shared" si="0"/>
        <v>75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0.48</v>
      </c>
      <c r="M20" s="53">
        <f>PRODUCT(H20/E20)</f>
        <v>0.6</v>
      </c>
      <c r="N20" s="53">
        <f>PRODUCT((F20+G20+H20)/E20)</f>
        <v>1.08</v>
      </c>
      <c r="O20" s="53">
        <f>PRODUCT(I20/E20)</f>
        <v>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2019-01-21T19:49:04Z</dcterms:modified>
</cp:coreProperties>
</file>