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7" i="5" l="1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K12" i="5"/>
  <c r="I12" i="5"/>
  <c r="H12" i="5"/>
  <c r="G12" i="5"/>
  <c r="F12" i="5"/>
  <c r="E12" i="5"/>
  <c r="K11" i="5"/>
  <c r="I11" i="5"/>
  <c r="I13" i="5" s="1"/>
  <c r="H11" i="5"/>
  <c r="H13" i="5" s="1"/>
  <c r="G11" i="5"/>
  <c r="G13" i="5" s="1"/>
  <c r="F11" i="5"/>
  <c r="F13" i="5" s="1"/>
  <c r="E11" i="5"/>
  <c r="E13" i="5" s="1"/>
  <c r="M13" i="5" l="1"/>
  <c r="M12" i="5"/>
  <c r="K13" i="5"/>
  <c r="N13" i="5"/>
  <c r="L13" i="5"/>
  <c r="N12" i="5"/>
  <c r="L12" i="5"/>
  <c r="O13" i="5"/>
  <c r="J13" i="5"/>
  <c r="J12" i="5"/>
  <c r="O12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<sst xmlns="http://schemas.openxmlformats.org/spreadsheetml/2006/main" count="74" uniqueCount="32">
  <si>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</si>
  <si>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</si>
  <si>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</si>
  <si>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</si>
  <si>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</si>
  <si>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</si>
  <si>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</si>
  <si>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</si>
  <si>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</si>
  <si>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</si>
  <si>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</si>
  <si>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</si>
  <si>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</si>
  <si>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</si>
  <si>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</si>
  <si>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</si>
  <si>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</si>
  <si>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</si>
  <si>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</si>
  <si>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</si>
  <si>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</si>
  <si>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</si>
  <si>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</si>
  <si>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</si>
  <si>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Ilmari Kustula</t>
  </si>
  <si>
    <t>5.</t>
  </si>
  <si>
    <t>KeKi  2</t>
  </si>
  <si>
    <t>18.2.2002   Liminka</t>
  </si>
  <si>
    <t>KeKi = Kempeleen Kiri  (1915),  kasvattajaseura</t>
  </si>
  <si>
    <t>2.</t>
  </si>
  <si>
    <t>HP-K</t>
  </si>
  <si>
    <t>HP-K = Haapajärven Pesä-Kiilat  (1990)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</si>
</sst>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9</v>
      </c>
      <c r="AB4" s="12">
        <v>0</v>
      </c>
      <c r="AC4" s="12">
        <v>7</v>
      </c>
      <c r="AD4" s="12">
        <v>1</v>
      </c>
      <c r="AE4" s="12">
        <v>20</v>
      </c>
      <c r="AF4" s="67">
        <v>0.43469999999999998</v>
      </c>
      <c r="AG4" s="68">
        <f>PRODUCT(AE4/AF4)</f>
        <v>46.008741660915575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13</v>
      </c>
      <c r="AB5" s="12">
        <v>1</v>
      </c>
      <c r="AC5" s="12">
        <v>22</v>
      </c>
      <c r="AD5" s="12">
        <v>6</v>
      </c>
      <c r="AE5" s="12">
        <v>59</v>
      </c>
      <c r="AF5" s="67">
        <v>0.60199999999999998</v>
      </c>
      <c r="AG5" s="19">
        <v>98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8</v>
      </c>
      <c r="AB6" s="12">
        <v>1</v>
      </c>
      <c r="AC6" s="12">
        <v>12</v>
      </c>
      <c r="AD6" s="12">
        <v>5</v>
      </c>
      <c r="AE6" s="12">
        <v>38</v>
      </c>
      <c r="AF6" s="32">
        <v>0.63329999999999997</v>
      </c>
      <c r="AG6" s="19">
        <v>60</v>
      </c>
      <c r="AH6" s="40"/>
      <c r="AI6" s="7"/>
      <c r="AJ6" s="7"/>
      <c r="AK6" s="7"/>
      <c r="AL6" s="69"/>
      <c r="AM6" s="12">
        <v>2</v>
      </c>
      <c r="AN6" s="12">
        <v>0</v>
      </c>
      <c r="AO6" s="13">
        <v>1</v>
      </c>
      <c r="AP6" s="12">
        <v>1</v>
      </c>
      <c r="AQ6" s="12">
        <v>12</v>
      </c>
      <c r="AR6" s="70">
        <v>0.70599999999999996</v>
      </c>
      <c r="AS6" s="19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30</v>
      </c>
      <c r="AB7" s="36">
        <f>SUM(AB4:AB6)</f>
        <v>2</v>
      </c>
      <c r="AC7" s="36">
        <f>SUM(AC4:AC6)</f>
        <v>41</v>
      </c>
      <c r="AD7" s="36">
        <f>SUM(AD4:AD6)</f>
        <v>12</v>
      </c>
      <c r="AE7" s="36">
        <f>SUM(AE4:AE6)</f>
        <v>117</v>
      </c>
      <c r="AF7" s="37">
        <f>PRODUCT(AE7/AG7)</f>
        <v>0.57350483634895688</v>
      </c>
      <c r="AG7" s="21">
        <f>SUM(AG4:AG6)</f>
        <v>204.00874166091558</v>
      </c>
      <c r="AH7" s="18"/>
      <c r="AI7" s="29"/>
      <c r="AJ7" s="41"/>
      <c r="AK7" s="42"/>
      <c r="AL7" s="10"/>
      <c r="AM7" s="36">
        <f>SUM(AM6:AM6)</f>
        <v>2</v>
      </c>
      <c r="AN7" s="36">
        <f>SUM(AN6:AN6)</f>
        <v>0</v>
      </c>
      <c r="AO7" s="36">
        <f>SUM(AO6:AO6)</f>
        <v>1</v>
      </c>
      <c r="AP7" s="36">
        <f>SUM(AP6:AP6)</f>
        <v>1</v>
      </c>
      <c r="AQ7" s="36">
        <f>SUM(AQ6:AQ6)</f>
        <v>12</v>
      </c>
      <c r="AR7" s="37">
        <f>PRODUCT(AQ7/AS7)</f>
        <v>0.70588235294117652</v>
      </c>
      <c r="AS7" s="39">
        <f>SUM(AS6:AS6)</f>
        <v>17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2</v>
      </c>
      <c r="G12" s="47">
        <f>PRODUCT(AC7+AO7)</f>
        <v>42</v>
      </c>
      <c r="H12" s="47">
        <f>PRODUCT(AD7+AP7)</f>
        <v>13</v>
      </c>
      <c r="I12" s="47">
        <f>PRODUCT(AE7+AQ7)</f>
        <v>129</v>
      </c>
      <c r="J12" s="60">
        <f>PRODUCT(I12/K12)</f>
        <v>0.58368731947227359</v>
      </c>
      <c r="K12" s="10">
        <f>PRODUCT(AG7+AS7)</f>
        <v>221.00874166091558</v>
      </c>
      <c r="L12" s="53">
        <f>PRODUCT((F12+G12)/E12)</f>
        <v>1.375</v>
      </c>
      <c r="M12" s="53">
        <f>PRODUCT(H12/E12)</f>
        <v>0.40625</v>
      </c>
      <c r="N12" s="53">
        <f>PRODUCT((F12+G12+H12)/E12)</f>
        <v>1.78125</v>
      </c>
      <c r="O12" s="53">
        <f>PRODUCT(I12/E12)</f>
        <v>4.03125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2</v>
      </c>
      <c r="G13" s="47">
        <f t="shared" si="0"/>
        <v>42</v>
      </c>
      <c r="H13" s="47">
        <f t="shared" si="0"/>
        <v>13</v>
      </c>
      <c r="I13" s="47">
        <f t="shared" si="0"/>
        <v>129</v>
      </c>
      <c r="J13" s="60">
        <f>PRODUCT(I13/K13)</f>
        <v>0.58368731947227359</v>
      </c>
      <c r="K13" s="16">
        <f>SUM(K10:K12)</f>
        <v>221.00874166091558</v>
      </c>
      <c r="L13" s="53">
        <f>PRODUCT((F13+G13)/E13)</f>
        <v>1.375</v>
      </c>
      <c r="M13" s="53">
        <f>PRODUCT(H13/E13)</f>
        <v>0.40625</v>
      </c>
      <c r="N13" s="53">
        <f>PRODUCT((F13+G13+H13)/E13)</f>
        <v>1.78125</v>
      </c>
      <c r="O13" s="53">
        <f>PRODUCT(I13/E13)</f>
        <v>4.03125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  <row r="236" spans="20:34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</row>
    <row r="237" spans="20:34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</row>
    <row r="238" spans="20:34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</row>
    <row r="239" spans="20:34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</row>
    <row r="240" spans="20:34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</row>
    <row r="241" spans="20:34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</row>
    <row r="242" spans="20:34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</row>
    <row r="243" spans="20:34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</row>
    <row r="244" spans="20:34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</row>
    <row r="245" spans="20:34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</row>
    <row r="246" spans="20:34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</row>
    <row r="247" spans="20:34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</row>
    <row r="248" spans="20:34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</row>
    <row r="249" spans="20:34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</row>
    <row r="250" spans="20:34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</row>
    <row r="251" spans="20:34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</row>
    <row r="252" spans="20:34" x14ac:dyDescent="0.25"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</row>
    <row r="253" spans="20:34" x14ac:dyDescent="0.25"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</row>
    <row r="254" spans="20:34" x14ac:dyDescent="0.25"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</row>
    <row r="255" spans="20:34" x14ac:dyDescent="0.25"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</row>
    <row r="256" spans="20:34" x14ac:dyDescent="0.25"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</row>
    <row r="257" spans="20:34" x14ac:dyDescent="0.25"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</row>
    <row r="258" spans="20:34" x14ac:dyDescent="0.25"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</row>
    <row r="259" spans="20:34" x14ac:dyDescent="0.25"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</row>
    <row r="260" spans="20:34" x14ac:dyDescent="0.25"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</row>
    <row r="261" spans="20:34" x14ac:dyDescent="0.25"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</row>
    <row r="262" spans="20:34" x14ac:dyDescent="0.25"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</row>
    <row r="263" spans="20:34" x14ac:dyDescent="0.25"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2020-09-03T14:05:21Z</dcterms:modified>
</cp:coreProperties>
</file>