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1" i="2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V11" i="2" s="1"/>
  <c r="U11" i="2"/>
  <c r="T11" i="2"/>
  <c r="S11" i="2"/>
  <c r="R11" i="2"/>
  <c r="Q11" i="2"/>
  <c r="K11" i="2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K15" i="2" l="1"/>
  <c r="AR11" i="2"/>
  <c r="K16" i="2"/>
  <c r="F16" i="2"/>
  <c r="L16" i="2" s="1"/>
  <c r="H16" i="2"/>
  <c r="N16" i="2" s="1"/>
  <c r="O17" i="2"/>
  <c r="O16" i="2"/>
  <c r="J16" i="2"/>
  <c r="M16" i="2"/>
  <c r="AF11" i="2"/>
  <c r="J15" i="2" l="1"/>
  <c r="K17" i="2"/>
  <c r="J17" i="2" s="1"/>
  <c r="H17" i="2"/>
  <c r="M17" i="2" s="1"/>
  <c r="F17" i="2"/>
  <c r="L17" i="2" l="1"/>
  <c r="N17" i="2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<sst xmlns="http://schemas.openxmlformats.org/spreadsheetml/2006/main" count="82" uniqueCount="35">
  <si>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</si>
  <si>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</si>
  <si>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</si>
  <si>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</si>
  <si>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</si>
  <si>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</si>
  <si>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</si>
  <si>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</si>
  <si>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</si>
  <si>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</si>
  <si>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</si>
  <si>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</si>
  <si>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</si>
  <si>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</si>
  <si>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IiU = Iin Urheilijat  (1945)</t>
  </si>
  <si>
    <t>11.</t>
  </si>
  <si>
    <t>Mikko Kurttila</t>
  </si>
  <si>
    <t>6.</t>
  </si>
  <si>
    <t>IiU</t>
  </si>
  <si>
    <t>14.</t>
  </si>
  <si>
    <t>8.1.1980</t>
  </si>
  <si>
    <t>2.</t>
  </si>
  <si>
    <t>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</si>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</sst>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35"/>
      <c r="Z2" s="40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2"/>
      <c r="E4" s="22"/>
      <c r="F4" s="22"/>
      <c r="G4" s="22"/>
      <c r="H4" s="34"/>
      <c r="I4" s="22"/>
      <c r="J4" s="43"/>
      <c r="K4" s="21"/>
      <c r="L4" s="44"/>
      <c r="M4" s="13"/>
      <c r="N4" s="13"/>
      <c r="O4" s="13"/>
      <c r="P4" s="18"/>
      <c r="Q4" s="22"/>
      <c r="R4" s="22"/>
      <c r="S4" s="34"/>
      <c r="T4" s="22"/>
      <c r="U4" s="22"/>
      <c r="V4" s="45"/>
      <c r="W4" s="21"/>
      <c r="X4" s="22">
        <v>1999</v>
      </c>
      <c r="Y4" s="23" t="s">
        <v>23</v>
      </c>
      <c r="Z4" s="42" t="s">
        <v>18</v>
      </c>
      <c r="AA4" s="22"/>
      <c r="AB4" s="22"/>
      <c r="AC4" s="22"/>
      <c r="AD4" s="34"/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23"/>
      <c r="D5" s="42"/>
      <c r="E5" s="22"/>
      <c r="F5" s="22"/>
      <c r="G5" s="22"/>
      <c r="H5" s="34"/>
      <c r="I5" s="22"/>
      <c r="J5" s="43"/>
      <c r="K5" s="21"/>
      <c r="L5" s="44"/>
      <c r="M5" s="13"/>
      <c r="N5" s="13"/>
      <c r="O5" s="13"/>
      <c r="P5" s="18"/>
      <c r="Q5" s="22"/>
      <c r="R5" s="22"/>
      <c r="S5" s="34"/>
      <c r="T5" s="22"/>
      <c r="U5" s="22"/>
      <c r="V5" s="45"/>
      <c r="W5" s="21"/>
      <c r="X5" s="22">
        <v>2000</v>
      </c>
      <c r="Y5" s="23" t="s">
        <v>23</v>
      </c>
      <c r="Z5" s="42" t="s">
        <v>18</v>
      </c>
      <c r="AA5" s="22"/>
      <c r="AB5" s="22"/>
      <c r="AC5" s="22"/>
      <c r="AD5" s="34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2"/>
      <c r="E6" s="22"/>
      <c r="F6" s="22"/>
      <c r="G6" s="22"/>
      <c r="H6" s="34"/>
      <c r="I6" s="22"/>
      <c r="J6" s="43"/>
      <c r="K6" s="21"/>
      <c r="L6" s="44"/>
      <c r="M6" s="13"/>
      <c r="N6" s="13"/>
      <c r="O6" s="13"/>
      <c r="P6" s="18"/>
      <c r="Q6" s="22"/>
      <c r="R6" s="22"/>
      <c r="S6" s="34"/>
      <c r="T6" s="22"/>
      <c r="U6" s="22"/>
      <c r="V6" s="45"/>
      <c r="W6" s="21"/>
      <c r="X6" s="22">
        <v>2001</v>
      </c>
      <c r="Y6" s="22" t="s">
        <v>21</v>
      </c>
      <c r="Z6" s="42" t="s">
        <v>18</v>
      </c>
      <c r="AA6" s="22">
        <v>18</v>
      </c>
      <c r="AB6" s="22">
        <v>0</v>
      </c>
      <c r="AC6" s="22">
        <v>25</v>
      </c>
      <c r="AD6" s="22">
        <v>3</v>
      </c>
      <c r="AE6" s="22">
        <v>64</v>
      </c>
      <c r="AF6" s="28">
        <v>0.52890000000000004</v>
      </c>
      <c r="AG6" s="69">
        <v>121</v>
      </c>
      <c r="AH6" s="13" t="s">
        <v>34</v>
      </c>
      <c r="AI6" s="13"/>
      <c r="AJ6" s="13"/>
      <c r="AK6" s="13"/>
      <c r="AL6" s="18"/>
      <c r="AM6" s="22">
        <v>4</v>
      </c>
      <c r="AN6" s="22">
        <v>0</v>
      </c>
      <c r="AO6" s="22">
        <v>0</v>
      </c>
      <c r="AP6" s="22">
        <v>2</v>
      </c>
      <c r="AQ6" s="22">
        <v>6</v>
      </c>
      <c r="AR6" s="46">
        <v>0.33329999999999999</v>
      </c>
      <c r="AS6" s="1">
        <v>18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2"/>
      <c r="E7" s="22"/>
      <c r="F7" s="22"/>
      <c r="G7" s="22"/>
      <c r="H7" s="34"/>
      <c r="I7" s="22"/>
      <c r="J7" s="43"/>
      <c r="K7" s="21"/>
      <c r="L7" s="44"/>
      <c r="M7" s="13"/>
      <c r="N7" s="13"/>
      <c r="O7" s="13"/>
      <c r="P7" s="18"/>
      <c r="Q7" s="22"/>
      <c r="R7" s="22"/>
      <c r="S7" s="34"/>
      <c r="T7" s="22"/>
      <c r="U7" s="22"/>
      <c r="V7" s="45"/>
      <c r="W7" s="21"/>
      <c r="X7" s="22">
        <v>2002</v>
      </c>
      <c r="Y7" s="22" t="s">
        <v>22</v>
      </c>
      <c r="Z7" s="42" t="s">
        <v>18</v>
      </c>
      <c r="AA7" s="22">
        <v>17</v>
      </c>
      <c r="AB7" s="22">
        <v>0</v>
      </c>
      <c r="AC7" s="22">
        <v>15</v>
      </c>
      <c r="AD7" s="22">
        <v>3</v>
      </c>
      <c r="AE7" s="22">
        <v>50</v>
      </c>
      <c r="AF7" s="28">
        <v>0.46289999999999998</v>
      </c>
      <c r="AG7" s="69">
        <v>108</v>
      </c>
      <c r="AH7" s="13"/>
      <c r="AI7" s="13"/>
      <c r="AJ7" s="13"/>
      <c r="AK7" s="13"/>
      <c r="AL7" s="18"/>
      <c r="AM7" s="22">
        <v>4</v>
      </c>
      <c r="AN7" s="22">
        <v>0</v>
      </c>
      <c r="AO7" s="22">
        <v>2</v>
      </c>
      <c r="AP7" s="22">
        <v>0</v>
      </c>
      <c r="AQ7" s="22">
        <v>7</v>
      </c>
      <c r="AR7" s="46">
        <v>0.38879999999999998</v>
      </c>
      <c r="AS7" s="1">
        <v>18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2003</v>
      </c>
      <c r="C8" s="23" t="s">
        <v>15</v>
      </c>
      <c r="D8" s="42" t="s">
        <v>18</v>
      </c>
      <c r="E8" s="22">
        <v>15</v>
      </c>
      <c r="F8" s="22">
        <v>0</v>
      </c>
      <c r="G8" s="22">
        <v>3</v>
      </c>
      <c r="H8" s="34">
        <v>3</v>
      </c>
      <c r="I8" s="22">
        <v>19</v>
      </c>
      <c r="J8" s="43">
        <v>0.25700000000000001</v>
      </c>
      <c r="K8" s="21">
        <v>74</v>
      </c>
      <c r="L8" s="44"/>
      <c r="M8" s="13"/>
      <c r="N8" s="13"/>
      <c r="O8" s="13"/>
      <c r="P8" s="18"/>
      <c r="Q8" s="22">
        <v>2</v>
      </c>
      <c r="R8" s="22">
        <v>0</v>
      </c>
      <c r="S8" s="34">
        <v>1</v>
      </c>
      <c r="T8" s="22">
        <v>1</v>
      </c>
      <c r="U8" s="22">
        <v>6</v>
      </c>
      <c r="V8" s="45">
        <v>0.42899999999999999</v>
      </c>
      <c r="W8" s="21">
        <v>14</v>
      </c>
      <c r="X8" s="22"/>
      <c r="Y8" s="23"/>
      <c r="Z8" s="42"/>
      <c r="AA8" s="22"/>
      <c r="AB8" s="22"/>
      <c r="AC8" s="22"/>
      <c r="AD8" s="34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2004</v>
      </c>
      <c r="C9" s="23" t="s">
        <v>17</v>
      </c>
      <c r="D9" s="42" t="s">
        <v>18</v>
      </c>
      <c r="E9" s="22">
        <v>20</v>
      </c>
      <c r="F9" s="22">
        <v>0</v>
      </c>
      <c r="G9" s="22">
        <v>6</v>
      </c>
      <c r="H9" s="34">
        <v>5</v>
      </c>
      <c r="I9" s="22">
        <v>38</v>
      </c>
      <c r="J9" s="43">
        <v>0.36199999999999999</v>
      </c>
      <c r="K9" s="21">
        <v>105</v>
      </c>
      <c r="L9" s="44"/>
      <c r="M9" s="13"/>
      <c r="N9" s="13"/>
      <c r="O9" s="13"/>
      <c r="P9" s="18"/>
      <c r="Q9" s="22">
        <v>2</v>
      </c>
      <c r="R9" s="22">
        <v>0</v>
      </c>
      <c r="S9" s="34">
        <v>0</v>
      </c>
      <c r="T9" s="22">
        <v>0</v>
      </c>
      <c r="U9" s="22">
        <v>5</v>
      </c>
      <c r="V9" s="45">
        <v>0.5</v>
      </c>
      <c r="W9" s="21">
        <v>10</v>
      </c>
      <c r="X9" s="22"/>
      <c r="Y9" s="23"/>
      <c r="Z9" s="42"/>
      <c r="AA9" s="22"/>
      <c r="AB9" s="22"/>
      <c r="AC9" s="22"/>
      <c r="AD9" s="34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2005</v>
      </c>
      <c r="C10" s="23" t="s">
        <v>19</v>
      </c>
      <c r="D10" s="42" t="s">
        <v>18</v>
      </c>
      <c r="E10" s="22">
        <v>22</v>
      </c>
      <c r="F10" s="22">
        <v>0</v>
      </c>
      <c r="G10" s="22">
        <v>1</v>
      </c>
      <c r="H10" s="34">
        <v>9</v>
      </c>
      <c r="I10" s="22">
        <v>43</v>
      </c>
      <c r="J10" s="43">
        <v>0.39100000000000001</v>
      </c>
      <c r="K10" s="21">
        <v>110</v>
      </c>
      <c r="L10" s="44"/>
      <c r="M10" s="13"/>
      <c r="N10" s="13"/>
      <c r="O10" s="13"/>
      <c r="P10" s="18"/>
      <c r="Q10" s="22">
        <v>5</v>
      </c>
      <c r="R10" s="22">
        <v>0</v>
      </c>
      <c r="S10" s="34">
        <v>0</v>
      </c>
      <c r="T10" s="22">
        <v>1</v>
      </c>
      <c r="U10" s="22">
        <v>10</v>
      </c>
      <c r="V10" s="45">
        <v>0.47599999999999998</v>
      </c>
      <c r="W10" s="21">
        <v>21</v>
      </c>
      <c r="X10" s="22"/>
      <c r="Y10" s="23"/>
      <c r="Z10" s="42"/>
      <c r="AA10" s="22"/>
      <c r="AB10" s="22"/>
      <c r="AC10" s="22"/>
      <c r="AD10" s="34"/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7" t="s">
        <v>29</v>
      </c>
      <c r="C11" s="48"/>
      <c r="D11" s="49"/>
      <c r="E11" s="50">
        <f>SUM(E4:E10)</f>
        <v>57</v>
      </c>
      <c r="F11" s="50">
        <f>SUM(F4:F10)</f>
        <v>0</v>
      </c>
      <c r="G11" s="50">
        <f>SUM(G4:G10)</f>
        <v>10</v>
      </c>
      <c r="H11" s="50">
        <f>SUM(H4:H10)</f>
        <v>17</v>
      </c>
      <c r="I11" s="50">
        <f>SUM(I4:I10)</f>
        <v>100</v>
      </c>
      <c r="J11" s="51">
        <f>PRODUCT(I11/K11)</f>
        <v>0.34602076124567471</v>
      </c>
      <c r="K11" s="38">
        <f>SUM(K4:K10)</f>
        <v>289</v>
      </c>
      <c r="L11" s="17"/>
      <c r="M11" s="15"/>
      <c r="N11" s="52"/>
      <c r="O11" s="53"/>
      <c r="P11" s="18"/>
      <c r="Q11" s="50">
        <f>SUM(Q4:Q10)</f>
        <v>9</v>
      </c>
      <c r="R11" s="50">
        <f>SUM(R4:R10)</f>
        <v>0</v>
      </c>
      <c r="S11" s="50">
        <f>SUM(S4:S10)</f>
        <v>1</v>
      </c>
      <c r="T11" s="50">
        <f>SUM(T4:T10)</f>
        <v>2</v>
      </c>
      <c r="U11" s="50">
        <f>SUM(U4:U10)</f>
        <v>21</v>
      </c>
      <c r="V11" s="51">
        <f>PRODUCT(U11/W11)</f>
        <v>0.46666666666666667</v>
      </c>
      <c r="W11" s="38">
        <f>SUM(W4:W10)</f>
        <v>45</v>
      </c>
      <c r="X11" s="11" t="s">
        <v>29</v>
      </c>
      <c r="Y11" s="12"/>
      <c r="Z11" s="10"/>
      <c r="AA11" s="50">
        <f>SUM(AA4:AA10)</f>
        <v>35</v>
      </c>
      <c r="AB11" s="50">
        <f>SUM(AB4:AB10)</f>
        <v>0</v>
      </c>
      <c r="AC11" s="50">
        <f>SUM(AC4:AC10)</f>
        <v>40</v>
      </c>
      <c r="AD11" s="50">
        <f>SUM(AD4:AD10)</f>
        <v>6</v>
      </c>
      <c r="AE11" s="50">
        <f>SUM(AE4:AE10)</f>
        <v>114</v>
      </c>
      <c r="AF11" s="51">
        <f>PRODUCT(AE11/AG11)</f>
        <v>0.49781659388646288</v>
      </c>
      <c r="AG11" s="38">
        <f>SUM(AG4:AG10)</f>
        <v>229</v>
      </c>
      <c r="AH11" s="17"/>
      <c r="AI11" s="15"/>
      <c r="AJ11" s="52"/>
      <c r="AK11" s="53"/>
      <c r="AL11" s="18"/>
      <c r="AM11" s="50">
        <f>SUM(AM4:AM10)</f>
        <v>8</v>
      </c>
      <c r="AN11" s="50">
        <f>SUM(AN4:AN10)</f>
        <v>0</v>
      </c>
      <c r="AO11" s="50">
        <f>SUM(AO4:AO10)</f>
        <v>2</v>
      </c>
      <c r="AP11" s="50">
        <f>SUM(AP4:AP10)</f>
        <v>2</v>
      </c>
      <c r="AQ11" s="50">
        <f>SUM(AQ4:AQ10)</f>
        <v>13</v>
      </c>
      <c r="AR11" s="51">
        <f>PRODUCT(AQ11/AS11)</f>
        <v>0.3611111111111111</v>
      </c>
      <c r="AS11" s="41">
        <f>SUM(AS4:AS10)</f>
        <v>36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4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4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5" t="s">
        <v>30</v>
      </c>
      <c r="C13" s="56"/>
      <c r="D13" s="57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31</v>
      </c>
      <c r="O13" s="13" t="s">
        <v>32</v>
      </c>
      <c r="Q13" s="25"/>
      <c r="R13" s="25" t="s">
        <v>12</v>
      </c>
      <c r="S13" s="25"/>
      <c r="T13" s="58" t="s">
        <v>14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9"/>
      <c r="AO13" s="59"/>
      <c r="AP13" s="59"/>
      <c r="AQ13" s="59"/>
      <c r="AR13" s="59"/>
      <c r="AS13" s="5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33</v>
      </c>
      <c r="C14" s="7"/>
      <c r="D14" s="27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4">
        <v>0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3" t="s">
        <v>13</v>
      </c>
      <c r="C15" s="64"/>
      <c r="D15" s="65"/>
      <c r="E15" s="60">
        <f>PRODUCT(E11+Q11)</f>
        <v>66</v>
      </c>
      <c r="F15" s="60">
        <f>PRODUCT(F11+R11)</f>
        <v>0</v>
      </c>
      <c r="G15" s="60">
        <f>PRODUCT(G11+S11)</f>
        <v>11</v>
      </c>
      <c r="H15" s="60">
        <f>PRODUCT(H11+T11)</f>
        <v>19</v>
      </c>
      <c r="I15" s="60">
        <f>PRODUCT(I11+U11)</f>
        <v>121</v>
      </c>
      <c r="J15" s="61">
        <f>PRODUCT(I15/K15)</f>
        <v>0.36227544910179643</v>
      </c>
      <c r="K15" s="24">
        <f>PRODUCT(K11+W11)</f>
        <v>334</v>
      </c>
      <c r="L15" s="62">
        <f>PRODUCT((F15+G15)/E15)</f>
        <v>0.16666666666666666</v>
      </c>
      <c r="M15" s="62">
        <f>PRODUCT(H15/E15)</f>
        <v>0.2878787878787879</v>
      </c>
      <c r="N15" s="62">
        <f>PRODUCT((F15+G15+H15)/E15)</f>
        <v>0.45454545454545453</v>
      </c>
      <c r="O15" s="62">
        <f>PRODUCT(I15/E15)</f>
        <v>1.8333333333333333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26</v>
      </c>
      <c r="C16" s="19"/>
      <c r="D16" s="29"/>
      <c r="E16" s="60">
        <f>PRODUCT(AA11+AM11)</f>
        <v>43</v>
      </c>
      <c r="F16" s="60">
        <f>PRODUCT(AB11+AN11)</f>
        <v>0</v>
      </c>
      <c r="G16" s="60">
        <f>PRODUCT(AC11+AO11)</f>
        <v>42</v>
      </c>
      <c r="H16" s="60">
        <f>PRODUCT(AD11+AP11)</f>
        <v>8</v>
      </c>
      <c r="I16" s="60">
        <f>PRODUCT(AE11+AQ11)</f>
        <v>127</v>
      </c>
      <c r="J16" s="61">
        <f>PRODUCT(I16/K16)</f>
        <v>0.47924528301886793</v>
      </c>
      <c r="K16" s="18">
        <f>PRODUCT(AG11+AS11)</f>
        <v>265</v>
      </c>
      <c r="L16" s="62">
        <f>PRODUCT((F16+G16)/E16)</f>
        <v>0.97674418604651159</v>
      </c>
      <c r="M16" s="62">
        <f>PRODUCT(H16/E16)</f>
        <v>0.18604651162790697</v>
      </c>
      <c r="N16" s="62">
        <f>PRODUCT((F16+G16+H16)/E16)</f>
        <v>1.1627906976744187</v>
      </c>
      <c r="O16" s="62">
        <f>PRODUCT(I16/E16)</f>
        <v>2.9534883720930232</v>
      </c>
      <c r="Q16" s="25"/>
      <c r="R16" s="25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6" t="s">
        <v>29</v>
      </c>
      <c r="C17" s="67"/>
      <c r="D17" s="68"/>
      <c r="E17" s="60">
        <f>SUM(E14:E16)</f>
        <v>109</v>
      </c>
      <c r="F17" s="60">
        <f t="shared" ref="F17:I17" si="0">SUM(F14:F16)</f>
        <v>0</v>
      </c>
      <c r="G17" s="60">
        <f t="shared" si="0"/>
        <v>53</v>
      </c>
      <c r="H17" s="60">
        <f t="shared" si="0"/>
        <v>27</v>
      </c>
      <c r="I17" s="60">
        <f t="shared" si="0"/>
        <v>248</v>
      </c>
      <c r="J17" s="61">
        <f>PRODUCT(I17/K17)</f>
        <v>0.41402337228714525</v>
      </c>
      <c r="K17" s="24">
        <f>SUM(K14:K16)</f>
        <v>599</v>
      </c>
      <c r="L17" s="62">
        <f>PRODUCT((F17+G17)/E17)</f>
        <v>0.48623853211009177</v>
      </c>
      <c r="M17" s="62">
        <f>PRODUCT(H17/E17)</f>
        <v>0.24770642201834864</v>
      </c>
      <c r="N17" s="62">
        <f>PRODUCT((F17+G17+H17)/E17)</f>
        <v>0.73394495412844041</v>
      </c>
      <c r="O17" s="62">
        <f>PRODUCT(I17/E17)</f>
        <v>2.2752293577981653</v>
      </c>
      <c r="Q17" s="18"/>
      <c r="R17" s="18"/>
      <c r="S17" s="1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</row>
    <row r="177" spans="12:40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</row>
    <row r="178" spans="12:40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</row>
    <row r="179" spans="12:40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</row>
    <row r="180" spans="12:40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</row>
    <row r="181" spans="12:40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</row>
    <row r="182" spans="12:40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</row>
    <row r="183" spans="12:40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</row>
    <row r="184" spans="12:40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</row>
    <row r="185" spans="12:40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</row>
    <row r="186" spans="12:40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</row>
    <row r="187" spans="12:40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</row>
    <row r="188" spans="12:40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</row>
    <row r="189" spans="12:40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</row>
    <row r="190" spans="12:40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</row>
    <row r="191" spans="12:40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</row>
    <row r="192" spans="12:40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2018-10-27T17:50:20Z</dcterms:modified>
</cp:coreProperties>
</file>