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O14" i="2"/>
  <c r="N14" i="2"/>
  <c r="M14" i="2"/>
  <c r="L14" i="2"/>
  <c r="J10" i="2"/>
  <c r="K16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F10" i="2"/>
  <c r="E10" i="2"/>
  <c r="E14" i="2" s="1"/>
  <c r="E16" i="2" s="1"/>
  <c r="F14" i="2" l="1"/>
  <c r="AR10" i="2"/>
  <c r="G16" i="2"/>
  <c r="K15" i="2"/>
  <c r="F15" i="2"/>
  <c r="F16" i="2" s="1"/>
  <c r="H15" i="2"/>
  <c r="N15" i="2" s="1"/>
  <c r="J16" i="2"/>
  <c r="O16" i="2"/>
  <c r="O15" i="2"/>
  <c r="J15" i="2"/>
  <c r="L15" i="2"/>
  <c r="H16" i="2"/>
  <c r="M16" i="2" s="1"/>
  <c r="AF10" i="2"/>
  <c r="N16" i="2" l="1"/>
  <c r="L16" i="2"/>
  <c r="M15" i="2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<sst xmlns="http://schemas.openxmlformats.org/spreadsheetml/2006/main" count="81" uniqueCount="36">
  <si>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</si>
  <si>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</si>
  <si>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</si>
  <si>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</si>
  <si>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</si>
  <si>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</si>
  <si>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</si>
  <si>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</si>
  <si>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</si>
  <si>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</si>
  <si>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</si>
  <si>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</si>
  <si>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</si>
  <si>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</si>
  <si>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</si>
  <si>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12.</t>
  </si>
  <si>
    <t>KiimU</t>
  </si>
  <si>
    <t>16.</t>
  </si>
  <si>
    <t>Pekka Kurikka</t>
  </si>
  <si>
    <t>5.</t>
  </si>
  <si>
    <t>2.</t>
  </si>
  <si>
    <t>1.</t>
  </si>
  <si>
    <t>5.9.1978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</si>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</sst>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18</v>
      </c>
      <c r="C1" s="2"/>
      <c r="D1" s="3"/>
      <c r="E1" s="4" t="s">
        <v>22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40" t="s">
        <v>26</v>
      </c>
      <c r="Y2" s="36"/>
      <c r="Z2" s="41"/>
      <c r="AA2" s="8" t="s">
        <v>7</v>
      </c>
      <c r="AB2" s="9"/>
      <c r="AC2" s="9"/>
      <c r="AD2" s="9"/>
      <c r="AE2" s="15"/>
      <c r="AF2" s="10"/>
      <c r="AG2" s="37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3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1999</v>
      </c>
      <c r="Y4" s="23" t="s">
        <v>19</v>
      </c>
      <c r="Z4" s="43" t="s">
        <v>16</v>
      </c>
      <c r="AA4" s="22"/>
      <c r="AB4" s="22"/>
      <c r="AC4" s="22"/>
      <c r="AD4" s="35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3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2000</v>
      </c>
      <c r="Y5" s="23" t="s">
        <v>20</v>
      </c>
      <c r="Z5" s="43" t="s">
        <v>16</v>
      </c>
      <c r="AA5" s="22"/>
      <c r="AB5" s="22"/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2001</v>
      </c>
      <c r="Y6" s="23" t="s">
        <v>21</v>
      </c>
      <c r="Z6" s="43" t="s">
        <v>16</v>
      </c>
      <c r="AA6" s="22">
        <v>17</v>
      </c>
      <c r="AB6" s="22">
        <v>0</v>
      </c>
      <c r="AC6" s="22">
        <v>23</v>
      </c>
      <c r="AD6" s="35">
        <v>16</v>
      </c>
      <c r="AE6" s="22">
        <v>71</v>
      </c>
      <c r="AF6" s="44">
        <v>0.61729999999999996</v>
      </c>
      <c r="AG6" s="21">
        <v>115</v>
      </c>
      <c r="AH6" s="13" t="s">
        <v>34</v>
      </c>
      <c r="AI6" s="13"/>
      <c r="AJ6" s="13" t="s">
        <v>35</v>
      </c>
      <c r="AK6" s="13"/>
      <c r="AL6" s="18"/>
      <c r="AM6" s="22">
        <v>10</v>
      </c>
      <c r="AN6" s="22">
        <v>0</v>
      </c>
      <c r="AO6" s="22">
        <v>15</v>
      </c>
      <c r="AP6" s="22">
        <v>9</v>
      </c>
      <c r="AQ6" s="22">
        <v>50</v>
      </c>
      <c r="AR6" s="47">
        <v>0.58819999999999995</v>
      </c>
      <c r="AS6" s="1">
        <v>85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2002</v>
      </c>
      <c r="C7" s="23" t="s">
        <v>15</v>
      </c>
      <c r="D7" s="43" t="s">
        <v>16</v>
      </c>
      <c r="E7" s="22">
        <v>21</v>
      </c>
      <c r="F7" s="22">
        <v>0</v>
      </c>
      <c r="G7" s="22">
        <v>16</v>
      </c>
      <c r="H7" s="35">
        <v>6</v>
      </c>
      <c r="I7" s="22">
        <v>53</v>
      </c>
      <c r="J7" s="44">
        <v>0.434</v>
      </c>
      <c r="K7" s="21">
        <v>122</v>
      </c>
      <c r="L7" s="45"/>
      <c r="M7" s="13"/>
      <c r="N7" s="13"/>
      <c r="O7" s="13"/>
      <c r="P7" s="18"/>
      <c r="Q7" s="22">
        <v>3</v>
      </c>
      <c r="R7" s="22">
        <v>0</v>
      </c>
      <c r="S7" s="35">
        <v>2</v>
      </c>
      <c r="T7" s="22">
        <v>0</v>
      </c>
      <c r="U7" s="22">
        <v>8</v>
      </c>
      <c r="V7" s="46"/>
      <c r="W7" s="21"/>
      <c r="X7" s="22"/>
      <c r="Y7" s="23"/>
      <c r="Z7" s="43"/>
      <c r="AA7" s="22"/>
      <c r="AB7" s="22"/>
      <c r="AC7" s="22"/>
      <c r="AD7" s="35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2003</v>
      </c>
      <c r="C8" s="23" t="s">
        <v>17</v>
      </c>
      <c r="D8" s="43" t="s">
        <v>16</v>
      </c>
      <c r="E8" s="22">
        <v>20</v>
      </c>
      <c r="F8" s="22">
        <v>0</v>
      </c>
      <c r="G8" s="22">
        <v>15</v>
      </c>
      <c r="H8" s="35">
        <v>2</v>
      </c>
      <c r="I8" s="22">
        <v>56</v>
      </c>
      <c r="J8" s="44">
        <v>0.39700000000000002</v>
      </c>
      <c r="K8" s="21">
        <v>141</v>
      </c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/>
      <c r="Y8" s="23"/>
      <c r="Z8" s="43"/>
      <c r="AA8" s="22"/>
      <c r="AB8" s="22"/>
      <c r="AC8" s="22"/>
      <c r="AD8" s="35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2004</v>
      </c>
      <c r="Y9" s="23" t="s">
        <v>23</v>
      </c>
      <c r="Z9" s="43" t="s">
        <v>16</v>
      </c>
      <c r="AA9" s="22">
        <v>14</v>
      </c>
      <c r="AB9" s="22">
        <v>2</v>
      </c>
      <c r="AC9" s="22">
        <v>27</v>
      </c>
      <c r="AD9" s="35">
        <v>8</v>
      </c>
      <c r="AE9" s="22">
        <v>68</v>
      </c>
      <c r="AF9" s="44">
        <v>0.60709999999999997</v>
      </c>
      <c r="AG9" s="21">
        <v>112</v>
      </c>
      <c r="AH9" s="13"/>
      <c r="AI9" s="13"/>
      <c r="AJ9" s="13"/>
      <c r="AK9" s="13"/>
      <c r="AL9" s="18"/>
      <c r="AM9" s="22">
        <v>1</v>
      </c>
      <c r="AN9" s="22">
        <v>0</v>
      </c>
      <c r="AO9" s="22">
        <v>1</v>
      </c>
      <c r="AP9" s="22">
        <v>0</v>
      </c>
      <c r="AQ9" s="22">
        <v>3</v>
      </c>
      <c r="AR9" s="47">
        <v>0.6</v>
      </c>
      <c r="AS9" s="1">
        <v>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48" t="s">
        <v>29</v>
      </c>
      <c r="C10" s="49"/>
      <c r="D10" s="50"/>
      <c r="E10" s="51">
        <f>SUM(E4:E9)</f>
        <v>41</v>
      </c>
      <c r="F10" s="51">
        <f>SUM(F4:F9)</f>
        <v>0</v>
      </c>
      <c r="G10" s="51">
        <f>SUM(G4:G9)</f>
        <v>31</v>
      </c>
      <c r="H10" s="51">
        <f>SUM(H4:H9)</f>
        <v>8</v>
      </c>
      <c r="I10" s="51">
        <f>SUM(I4:I9)</f>
        <v>109</v>
      </c>
      <c r="J10" s="52">
        <f>PRODUCT(I10/K10)</f>
        <v>0.4144486692015209</v>
      </c>
      <c r="K10" s="37">
        <f>SUM(K4:K9)</f>
        <v>263</v>
      </c>
      <c r="L10" s="17"/>
      <c r="M10" s="15"/>
      <c r="N10" s="53"/>
      <c r="O10" s="54"/>
      <c r="P10" s="18"/>
      <c r="Q10" s="51">
        <f>SUM(Q4:Q9)</f>
        <v>3</v>
      </c>
      <c r="R10" s="51">
        <f>SUM(R4:R9)</f>
        <v>0</v>
      </c>
      <c r="S10" s="51">
        <f>SUM(S4:S9)</f>
        <v>2</v>
      </c>
      <c r="T10" s="51">
        <f>SUM(T4:T9)</f>
        <v>0</v>
      </c>
      <c r="U10" s="51">
        <f>SUM(U4:U9)</f>
        <v>8</v>
      </c>
      <c r="V10" s="24">
        <v>0</v>
      </c>
      <c r="W10" s="37">
        <f>SUM(W4:W9)</f>
        <v>0</v>
      </c>
      <c r="X10" s="11" t="s">
        <v>29</v>
      </c>
      <c r="Y10" s="12"/>
      <c r="Z10" s="10"/>
      <c r="AA10" s="51">
        <f>SUM(AA4:AA9)</f>
        <v>31</v>
      </c>
      <c r="AB10" s="51">
        <f>SUM(AB4:AB9)</f>
        <v>2</v>
      </c>
      <c r="AC10" s="51">
        <f>SUM(AC4:AC9)</f>
        <v>50</v>
      </c>
      <c r="AD10" s="51">
        <f>SUM(AD4:AD9)</f>
        <v>24</v>
      </c>
      <c r="AE10" s="51">
        <f>SUM(AE4:AE9)</f>
        <v>139</v>
      </c>
      <c r="AF10" s="52">
        <f>PRODUCT(AE10/AG10)</f>
        <v>0.61233480176211452</v>
      </c>
      <c r="AG10" s="37">
        <f>SUM(AG4:AG9)</f>
        <v>227</v>
      </c>
      <c r="AH10" s="17"/>
      <c r="AI10" s="15"/>
      <c r="AJ10" s="53"/>
      <c r="AK10" s="54"/>
      <c r="AL10" s="18"/>
      <c r="AM10" s="51">
        <f>SUM(AM4:AM9)</f>
        <v>11</v>
      </c>
      <c r="AN10" s="51">
        <f>SUM(AN4:AN9)</f>
        <v>0</v>
      </c>
      <c r="AO10" s="51">
        <f>SUM(AO4:AO9)</f>
        <v>16</v>
      </c>
      <c r="AP10" s="51">
        <f>SUM(AP4:AP9)</f>
        <v>9</v>
      </c>
      <c r="AQ10" s="51">
        <f>SUM(AQ4:AQ9)</f>
        <v>53</v>
      </c>
      <c r="AR10" s="52">
        <f>PRODUCT(AQ10/AS10)</f>
        <v>0.58888888888888891</v>
      </c>
      <c r="AS10" s="42">
        <f>SUM(AS4:AS9)</f>
        <v>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1"/>
      <c r="L11" s="18"/>
      <c r="M11" s="18"/>
      <c r="N11" s="18"/>
      <c r="O11" s="18"/>
      <c r="P11" s="25"/>
      <c r="Q11" s="25"/>
      <c r="R11" s="27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26"/>
      <c r="AG11" s="21"/>
      <c r="AH11" s="18"/>
      <c r="AI11" s="18"/>
      <c r="AJ11" s="18"/>
      <c r="AK11" s="18"/>
      <c r="AL11" s="25"/>
      <c r="AM11" s="25"/>
      <c r="AN11" s="27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5" t="s">
        <v>30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31</v>
      </c>
      <c r="O12" s="13" t="s">
        <v>32</v>
      </c>
      <c r="Q12" s="27"/>
      <c r="R12" s="27" t="s">
        <v>12</v>
      </c>
      <c r="S12" s="27"/>
      <c r="T12" s="58" t="s">
        <v>14</v>
      </c>
      <c r="U12" s="18"/>
      <c r="V12" s="21"/>
      <c r="W12" s="21"/>
      <c r="X12" s="59"/>
      <c r="Y12" s="59"/>
      <c r="Z12" s="59"/>
      <c r="AA12" s="59"/>
      <c r="AB12" s="59"/>
      <c r="AC12" s="27"/>
      <c r="AD12" s="27"/>
      <c r="AE12" s="27"/>
      <c r="AF12" s="25"/>
      <c r="AG12" s="25"/>
      <c r="AH12" s="25"/>
      <c r="AI12" s="25"/>
      <c r="AJ12" s="25"/>
      <c r="AK12" s="25"/>
      <c r="AM12" s="21"/>
      <c r="AN12" s="59"/>
      <c r="AO12" s="59"/>
      <c r="AP12" s="59"/>
      <c r="AQ12" s="59"/>
      <c r="AR12" s="59"/>
      <c r="AS12" s="5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8" t="s">
        <v>33</v>
      </c>
      <c r="C13" s="7"/>
      <c r="D13" s="29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5">
        <v>0</v>
      </c>
      <c r="L13" s="62">
        <v>0</v>
      </c>
      <c r="M13" s="62">
        <v>0</v>
      </c>
      <c r="N13" s="62">
        <v>0</v>
      </c>
      <c r="O13" s="62"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5"/>
      <c r="AL13" s="25"/>
      <c r="AM13" s="25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3" t="s">
        <v>13</v>
      </c>
      <c r="C14" s="64"/>
      <c r="D14" s="65"/>
      <c r="E14" s="60">
        <f>PRODUCT(E10+Q10)</f>
        <v>44</v>
      </c>
      <c r="F14" s="60">
        <f>PRODUCT(F10+R10)</f>
        <v>0</v>
      </c>
      <c r="G14" s="60">
        <f>PRODUCT(G10+S10)</f>
        <v>33</v>
      </c>
      <c r="H14" s="60">
        <f>PRODUCT(H10+T10)</f>
        <v>8</v>
      </c>
      <c r="I14" s="60">
        <f>PRODUCT(I10+U10)</f>
        <v>117</v>
      </c>
      <c r="J14" s="61">
        <f>PRODUCT(I14/K14)</f>
        <v>0.44486692015209123</v>
      </c>
      <c r="K14" s="25">
        <f>PRODUCT(K10+W10)</f>
        <v>263</v>
      </c>
      <c r="L14" s="62">
        <f>PRODUCT((F14+G14)/E14)</f>
        <v>0.75</v>
      </c>
      <c r="M14" s="62">
        <f>PRODUCT(H14/E14)</f>
        <v>0.18181818181818182</v>
      </c>
      <c r="N14" s="62">
        <f>PRODUCT((F14+G14+H14)/E14)</f>
        <v>0.93181818181818177</v>
      </c>
      <c r="O14" s="62">
        <f>PRODUCT(I14/E14)</f>
        <v>2.6590909090909092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26</v>
      </c>
      <c r="C15" s="19"/>
      <c r="D15" s="30"/>
      <c r="E15" s="60">
        <f>PRODUCT(AA10+AM10)</f>
        <v>42</v>
      </c>
      <c r="F15" s="60">
        <f>PRODUCT(AB10+AN10)</f>
        <v>2</v>
      </c>
      <c r="G15" s="60">
        <f>PRODUCT(AC10+AO10)</f>
        <v>66</v>
      </c>
      <c r="H15" s="60">
        <f>PRODUCT(AD10+AP10)</f>
        <v>33</v>
      </c>
      <c r="I15" s="60">
        <f>PRODUCT(AE10+AQ10)</f>
        <v>192</v>
      </c>
      <c r="J15" s="61">
        <f>PRODUCT(I15/K15)</f>
        <v>0.60567823343848581</v>
      </c>
      <c r="K15" s="18">
        <f>PRODUCT(AG10+AS10)</f>
        <v>317</v>
      </c>
      <c r="L15" s="62">
        <f>PRODUCT((F15+G15)/E15)</f>
        <v>1.6190476190476191</v>
      </c>
      <c r="M15" s="62">
        <f>PRODUCT(H15/E15)</f>
        <v>0.7857142857142857</v>
      </c>
      <c r="N15" s="62">
        <f>PRODUCT((F15+G15+H15)/E15)</f>
        <v>2.4047619047619047</v>
      </c>
      <c r="O15" s="62">
        <f>PRODUCT(I15/E15)</f>
        <v>4.5714285714285712</v>
      </c>
      <c r="Q15" s="27"/>
      <c r="R15" s="27"/>
      <c r="S15" s="25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6" t="s">
        <v>29</v>
      </c>
      <c r="C16" s="67"/>
      <c r="D16" s="68"/>
      <c r="E16" s="60">
        <f>SUM(E13:E15)</f>
        <v>86</v>
      </c>
      <c r="F16" s="60">
        <f t="shared" ref="F16:I16" si="0">SUM(F13:F15)</f>
        <v>2</v>
      </c>
      <c r="G16" s="60">
        <f t="shared" si="0"/>
        <v>99</v>
      </c>
      <c r="H16" s="60">
        <f t="shared" si="0"/>
        <v>41</v>
      </c>
      <c r="I16" s="60">
        <f t="shared" si="0"/>
        <v>309</v>
      </c>
      <c r="J16" s="61">
        <f>PRODUCT(I16/K16)</f>
        <v>0.53275862068965518</v>
      </c>
      <c r="K16" s="25">
        <f>SUM(K13:K15)</f>
        <v>580</v>
      </c>
      <c r="L16" s="62">
        <f>PRODUCT((F16+G16)/E16)</f>
        <v>1.1744186046511629</v>
      </c>
      <c r="M16" s="62">
        <f>PRODUCT(H16/E16)</f>
        <v>0.47674418604651164</v>
      </c>
      <c r="N16" s="62">
        <f>PRODUCT((F16+G16+H16)/E16)</f>
        <v>1.6511627906976745</v>
      </c>
      <c r="O16" s="62">
        <f>PRODUCT(I16/E16)</f>
        <v>3.5930232558139537</v>
      </c>
      <c r="Q16" s="18"/>
      <c r="R16" s="18"/>
      <c r="S16" s="18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18"/>
      <c r="AL181" s="18"/>
    </row>
    <row r="182" spans="12:38" x14ac:dyDescent="0.25"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2:38" x14ac:dyDescent="0.25"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L185"/>
      <c r="M185"/>
      <c r="N185"/>
      <c r="O185"/>
      <c r="P185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2018-10-27T16:41:59Z</dcterms:modified>
</cp:coreProperties>
</file>