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O15" i="4"/>
  <c r="N15" i="4"/>
  <c r="M15" i="4"/>
  <c r="L15" i="4"/>
  <c r="K17" i="4"/>
  <c r="K15" i="4"/>
  <c r="K18" i="4" s="1"/>
  <c r="AS12" i="4"/>
  <c r="AQ12" i="4"/>
  <c r="AP12" i="4"/>
  <c r="AO12" i="4"/>
  <c r="AN12" i="4"/>
  <c r="AM12" i="4"/>
  <c r="AG12" i="4"/>
  <c r="AE12" i="4"/>
  <c r="I17" i="4" s="1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G18" i="4" s="1"/>
  <c r="F12" i="4"/>
  <c r="F16" i="4" s="1"/>
  <c r="E12" i="4"/>
  <c r="E16" i="4" s="1"/>
  <c r="E18" i="4" s="1"/>
  <c r="H18" i="4" l="1"/>
  <c r="I18" i="4"/>
  <c r="O16" i="4"/>
  <c r="O17" i="4"/>
  <c r="M18" i="4"/>
  <c r="N17" i="4"/>
  <c r="N16" i="4"/>
  <c r="M17" i="4"/>
  <c r="M16" i="4"/>
  <c r="F18" i="4"/>
  <c r="L16" i="4"/>
  <c r="L17" i="4"/>
  <c r="N18" i="4" l="1"/>
  <c r="L18" i="4"/>
</calcChain>
</file>

<file path=xl/sharedStrings.xml><?xml version="1.0" encoding="utf-8"?>
<sst xmlns="http://schemas.openxmlformats.org/spreadsheetml/2006/main" count="309" uniqueCount="144">
  <si>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</si>
  <si>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</si>
  <si>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</si>
  <si>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</si>
  <si>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</si>
  <si>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</si>
  <si>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</si>
  <si>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</si>
  <si>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</si>
  <si>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</si>
  <si>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</si>
  <si>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</si>
  <si>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</si>
  <si>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</si>
  <si>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</si>
  <si>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</si>
  <si>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</si>
  <si>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</si>
  <si>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</si>
  <si>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</si>
  <si>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</si>
  <si>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</si>
  <si>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</si>
  <si>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</si>
  <si>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</si>
  <si>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</si>
  <si>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</si>
  <si>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</si>
  <si>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</si>
  <si>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</si>
  <si>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</si>
  <si>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</si>
  <si>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</si>
  <si>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</si>
  <si>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Köpi Kuoppala</t>
  </si>
  <si>
    <t>1.</t>
  </si>
  <si>
    <t>SoJy</t>
  </si>
  <si>
    <t>10.</t>
  </si>
  <si>
    <t>Kiri</t>
  </si>
  <si>
    <t>13.</t>
  </si>
  <si>
    <t>MuPS</t>
  </si>
  <si>
    <t>3.</t>
  </si>
  <si>
    <t>14.</t>
  </si>
  <si>
    <t>RPL-R</t>
  </si>
  <si>
    <t>4.</t>
  </si>
  <si>
    <t>5.</t>
  </si>
  <si>
    <t>19.05. 1992  SoJy - SiiPe  11-2</t>
  </si>
  <si>
    <t>12.</t>
  </si>
  <si>
    <t>KPK</t>
  </si>
  <si>
    <t>ykköspesis</t>
  </si>
  <si>
    <t xml:space="preserve"> </t>
  </si>
  <si>
    <t>Seurat</t>
  </si>
  <si>
    <t>Kiri = Jyväskylän Kiri  (1930)</t>
  </si>
  <si>
    <t>SoJy = Sotkamon Jymy  (1909)</t>
  </si>
  <si>
    <t>RPL-R = RPL-Riihimäki  (1994)</t>
  </si>
  <si>
    <t>MuPS = Muhoksen Pallo-Salamat  (1969)</t>
  </si>
  <si>
    <t>KPK = Kajaanin Pallokerho  (1933)</t>
  </si>
  <si>
    <t>YKKÖSPESIS</t>
  </si>
  <si>
    <t>6.</t>
  </si>
  <si>
    <t>6.  ottelu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</si>
  <si>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</si>
  <si>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</si>
  <si>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</si>
  <si>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</si>
  <si>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</si>
  <si>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</si>
  <si>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</si>
  <si>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</si>
  <si>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</si>
  <si>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</si>
  <si>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</si>
  <si>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</si>
  <si>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</si>
  <si>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Juha Tanskanen</t>
  </si>
  <si>
    <t>A-POJAT</t>
  </si>
  <si>
    <t>08.06. 1990  Helsinki</t>
  </si>
  <si>
    <t>09.06. 1989  Sotkamo</t>
  </si>
  <si>
    <t xml:space="preserve"> 8-10</t>
  </si>
  <si>
    <t>B-POJAT</t>
  </si>
  <si>
    <t>06.08. 1988  Teuva</t>
  </si>
  <si>
    <t xml:space="preserve"> 4-12</t>
  </si>
  <si>
    <t xml:space="preserve"> ITÄ - LÄNSI - KORTTI</t>
  </si>
  <si>
    <t>22-2</t>
  </si>
  <si>
    <t>3k</t>
  </si>
  <si>
    <t>3.9.1971   Sotkamo</t>
  </si>
  <si>
    <t xml:space="preserve">  20 v   8 kk 16 pv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</si>
  <si>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</si>
  <si>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</si>
  <si>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</si>
  <si>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</si>
  <si>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</si>
  <si>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</si>
  <si>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</si>
  <si>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</si>
  <si>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</si>
  <si>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</si>
  <si>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</si>
  <si>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</si>
  <si>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1-2  Tahko</t>
  </si>
  <si>
    <t>2-0  ViVe</t>
  </si>
  <si>
    <t>0-2  Tahko</t>
  </si>
  <si>
    <t>2-0  AA</t>
  </si>
  <si>
    <t>3-0  LP</t>
  </si>
  <si>
    <t>3-2  SMJ</t>
  </si>
  <si>
    <t>3-0  KiPa</t>
  </si>
  <si>
    <t>1-3  PattU</t>
  </si>
  <si>
    <t>3-1  Kiri</t>
  </si>
  <si>
    <t>0-3  Lippo</t>
  </si>
  <si>
    <t>0-2  KiPa</t>
  </si>
  <si>
    <t>3/5</t>
  </si>
  <si>
    <t>1/3</t>
  </si>
  <si>
    <t>1/2</t>
  </si>
  <si>
    <t>1/1</t>
  </si>
  <si>
    <t>16.08. 1989  SoJy - Tahko  6-8</t>
  </si>
  <si>
    <t xml:space="preserve">  17 v 11 kk 13 pv</t>
  </si>
  <si>
    <t>jok</t>
  </si>
  <si>
    <t>3/3</t>
  </si>
  <si>
    <t>4/5</t>
  </si>
  <si>
    <t>2/4</t>
  </si>
  <si>
    <t>0/1</t>
  </si>
  <si>
    <t>6/10</t>
  </si>
  <si>
    <t>9/13</t>
  </si>
  <si>
    <t xml:space="preserve">       Runkosarja TOP-30</t>
  </si>
  <si>
    <t>23.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</si>
  <si>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</si>
  <si>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</si>
  <si>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</si>
  <si>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</si>
  <si>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</si>
  <si>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</si>
  <si>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</si>
  <si>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</si>
  <si>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</si>
  <si>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</si>
  <si>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</si>
  <si>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2.</t>
  </si>
  <si>
    <t>8.</t>
  </si>
  <si>
    <t>suomensarja</t>
  </si>
  <si>
    <t xml:space="preserve"> KATSOJIA YLI 5000</t>
  </si>
  <si>
    <t xml:space="preserve">  8.   03.08. 1994  Lippo - SoJy  1-0</t>
  </si>
  <si>
    <t>13.   02.09. 1997  SMJ - SoJy  1-2,  ve 4/5</t>
  </si>
  <si>
    <t>17.   30.08. 1998  Lippo - SoJy  2-0,  ve 3/3</t>
  </si>
  <si>
    <t>41.   27.08. 1998  Lippo - SoJy  2-0,  ve 1/3</t>
  </si>
  <si>
    <t>61.   14.09. 1997  KiPa - SoJy  0-1,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</si>
</sst>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quotePrefix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/>
    <xf numFmtId="0" fontId="4" fillId="2" borderId="15" xfId="0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6" fillId="4" borderId="8" xfId="0" applyFont="1" applyFill="1" applyBorder="1"/>
    <xf numFmtId="14" fontId="4" fillId="4" borderId="8" xfId="0" applyNumberFormat="1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7" fillId="4" borderId="3" xfId="0" applyFont="1" applyFill="1" applyBorder="1" applyAlignment="1">
      <alignment horizontal="center"/>
    </xf>
    <xf numFmtId="0" fontId="4" fillId="2" borderId="2" xfId="0" applyFont="1" applyFill="1" applyBorder="1"/>
    <xf numFmtId="165" fontId="4" fillId="4" borderId="4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8.7109375" style="69" customWidth="1"/>
    <col min="27" max="27" width="0.7109375" style="30" customWidth="1"/>
    <col min="28" max="31" width="6.7109375" style="69" customWidth="1"/>
    <col min="32" max="32" width="0.7109375" style="30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4"/>
  </cols>
  <sheetData>
    <row r="1" spans="1:55" ht="16.5" customHeight="1" x14ac:dyDescent="0.25">
      <c r="A1" s="103"/>
      <c r="B1" s="6" t="s">
        <v>34</v>
      </c>
      <c r="C1" s="7"/>
      <c r="D1" s="8"/>
      <c r="E1" s="9" t="s">
        <v>84</v>
      </c>
      <c r="F1" s="10"/>
      <c r="G1" s="10"/>
      <c r="H1" s="10"/>
      <c r="I1" s="10"/>
      <c r="J1" s="10"/>
      <c r="K1" s="10"/>
      <c r="L1" s="10"/>
      <c r="M1" s="10"/>
      <c r="N1" s="104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2" t="s">
        <v>122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124</v>
      </c>
      <c r="AC2" s="22"/>
      <c r="AD2" s="16"/>
      <c r="AE2" s="23"/>
      <c r="AF2" s="21"/>
      <c r="AG2" s="24" t="s">
        <v>86</v>
      </c>
      <c r="AH2" s="16"/>
      <c r="AI2" s="16"/>
      <c r="AJ2" s="17"/>
      <c r="AK2" s="21"/>
      <c r="AL2" s="24" t="s">
        <v>87</v>
      </c>
      <c r="AM2" s="22"/>
      <c r="AN2" s="22"/>
      <c r="AO2" s="105" t="s">
        <v>88</v>
      </c>
      <c r="AP2" s="16"/>
      <c r="AQ2" s="1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89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89</v>
      </c>
      <c r="AE3" s="20" t="s">
        <v>17</v>
      </c>
      <c r="AF3" s="25"/>
      <c r="AG3" s="20" t="s">
        <v>90</v>
      </c>
      <c r="AH3" s="20" t="s">
        <v>91</v>
      </c>
      <c r="AI3" s="17" t="s">
        <v>92</v>
      </c>
      <c r="AJ3" s="20" t="s">
        <v>93</v>
      </c>
      <c r="AK3" s="25"/>
      <c r="AL3" s="20" t="s">
        <v>23</v>
      </c>
      <c r="AM3" s="20" t="s">
        <v>24</v>
      </c>
      <c r="AN3" s="17" t="s">
        <v>94</v>
      </c>
      <c r="AO3" s="17" t="s">
        <v>31</v>
      </c>
      <c r="AP3" s="19" t="s">
        <v>32</v>
      </c>
      <c r="AQ3" s="20" t="s">
        <v>33</v>
      </c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</row>
    <row r="4" spans="1:55" s="5" customFormat="1" ht="15" customHeight="1" x14ac:dyDescent="0.2">
      <c r="A4" s="3"/>
      <c r="B4" s="154">
        <v>1988</v>
      </c>
      <c r="C4" s="154" t="s">
        <v>133</v>
      </c>
      <c r="D4" s="155" t="s">
        <v>134</v>
      </c>
      <c r="E4" s="154"/>
      <c r="F4" s="148" t="s">
        <v>137</v>
      </c>
      <c r="G4" s="150"/>
      <c r="H4" s="154"/>
      <c r="I4" s="154"/>
      <c r="J4" s="154"/>
      <c r="K4" s="154"/>
      <c r="L4" s="154"/>
      <c r="M4" s="154"/>
      <c r="N4" s="156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40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8"/>
      <c r="AP4" s="31"/>
      <c r="AQ4" s="26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</row>
    <row r="5" spans="1:55" s="5" customFormat="1" ht="15" customHeight="1" x14ac:dyDescent="0.2">
      <c r="A5" s="3"/>
      <c r="B5" s="154">
        <v>1989</v>
      </c>
      <c r="C5" s="154" t="s">
        <v>45</v>
      </c>
      <c r="D5" s="155" t="s">
        <v>134</v>
      </c>
      <c r="E5" s="154"/>
      <c r="F5" s="148" t="s">
        <v>137</v>
      </c>
      <c r="G5" s="150"/>
      <c r="H5" s="154"/>
      <c r="I5" s="154"/>
      <c r="J5" s="154"/>
      <c r="K5" s="154"/>
      <c r="L5" s="154"/>
      <c r="M5" s="154"/>
      <c r="N5" s="156"/>
      <c r="O5" s="25"/>
      <c r="P5" s="20"/>
      <c r="Q5" s="20"/>
      <c r="R5" s="20"/>
      <c r="S5" s="20"/>
      <c r="T5" s="25"/>
      <c r="U5" s="26"/>
      <c r="V5" s="26"/>
      <c r="W5" s="26"/>
      <c r="X5" s="26"/>
      <c r="Y5" s="26"/>
      <c r="Z5" s="40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6"/>
      <c r="AO5" s="28"/>
      <c r="AP5" s="31"/>
      <c r="AQ5" s="26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</row>
    <row r="6" spans="1:55" s="5" customFormat="1" ht="15" customHeight="1" x14ac:dyDescent="0.2">
      <c r="A6" s="3"/>
      <c r="B6" s="26">
        <v>1989</v>
      </c>
      <c r="C6" s="26" t="s">
        <v>58</v>
      </c>
      <c r="D6" s="27" t="s">
        <v>36</v>
      </c>
      <c r="E6" s="26">
        <v>0</v>
      </c>
      <c r="F6" s="26">
        <v>0</v>
      </c>
      <c r="G6" s="28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79"/>
      <c r="O6" s="25"/>
      <c r="P6" s="20"/>
      <c r="Q6" s="20"/>
      <c r="R6" s="20"/>
      <c r="S6" s="20"/>
      <c r="T6" s="25"/>
      <c r="U6" s="26">
        <v>2</v>
      </c>
      <c r="V6" s="26">
        <v>0</v>
      </c>
      <c r="W6" s="26">
        <v>0</v>
      </c>
      <c r="X6" s="26">
        <v>1</v>
      </c>
      <c r="Y6" s="26">
        <v>4</v>
      </c>
      <c r="Z6" s="40">
        <v>0.44400000000000001</v>
      </c>
      <c r="AA6" s="25"/>
      <c r="AB6" s="20"/>
      <c r="AC6" s="20"/>
      <c r="AD6" s="20"/>
      <c r="AE6" s="20"/>
      <c r="AF6" s="25"/>
      <c r="AG6" s="6" t="s">
        <v>98</v>
      </c>
      <c r="AH6" s="6"/>
      <c r="AI6" s="6"/>
      <c r="AJ6" s="6"/>
      <c r="AK6" s="25"/>
      <c r="AL6" s="26"/>
      <c r="AM6" s="26"/>
      <c r="AN6" s="26"/>
      <c r="AO6" s="28"/>
      <c r="AP6" s="31"/>
      <c r="AQ6" s="26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5" s="5" customFormat="1" ht="15" customHeight="1" x14ac:dyDescent="0.2">
      <c r="A7" s="3"/>
      <c r="B7" s="154">
        <v>1990</v>
      </c>
      <c r="C7" s="154" t="s">
        <v>41</v>
      </c>
      <c r="D7" s="155" t="s">
        <v>134</v>
      </c>
      <c r="E7" s="154"/>
      <c r="F7" s="148" t="s">
        <v>137</v>
      </c>
      <c r="G7" s="150"/>
      <c r="H7" s="154"/>
      <c r="I7" s="154"/>
      <c r="J7" s="154"/>
      <c r="K7" s="154"/>
      <c r="L7" s="154"/>
      <c r="M7" s="154"/>
      <c r="N7" s="156"/>
      <c r="O7" s="25"/>
      <c r="P7" s="20"/>
      <c r="Q7" s="20"/>
      <c r="R7" s="20"/>
      <c r="S7" s="20"/>
      <c r="T7" s="25"/>
      <c r="U7" s="26"/>
      <c r="V7" s="26"/>
      <c r="W7" s="26"/>
      <c r="X7" s="26"/>
      <c r="Y7" s="26"/>
      <c r="Z7" s="40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28"/>
      <c r="AP7" s="31"/>
      <c r="AQ7" s="26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</row>
    <row r="8" spans="1:55" s="5" customFormat="1" ht="15" customHeight="1" x14ac:dyDescent="0.2">
      <c r="A8" s="3"/>
      <c r="B8" s="154">
        <v>1991</v>
      </c>
      <c r="C8" s="154" t="s">
        <v>44</v>
      </c>
      <c r="D8" s="155" t="s">
        <v>134</v>
      </c>
      <c r="E8" s="154"/>
      <c r="F8" s="148" t="s">
        <v>137</v>
      </c>
      <c r="G8" s="150"/>
      <c r="H8" s="154"/>
      <c r="I8" s="154"/>
      <c r="J8" s="154"/>
      <c r="K8" s="154"/>
      <c r="L8" s="154"/>
      <c r="M8" s="154"/>
      <c r="N8" s="156"/>
      <c r="O8" s="25"/>
      <c r="P8" s="20"/>
      <c r="Q8" s="20"/>
      <c r="R8" s="20"/>
      <c r="S8" s="20"/>
      <c r="T8" s="25"/>
      <c r="U8" s="26"/>
      <c r="V8" s="26"/>
      <c r="W8" s="26"/>
      <c r="X8" s="26"/>
      <c r="Y8" s="26"/>
      <c r="Z8" s="40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1"/>
      <c r="AQ8" s="26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1:55" s="5" customFormat="1" ht="15" customHeight="1" x14ac:dyDescent="0.2">
      <c r="A9" s="3"/>
      <c r="B9" s="26">
        <v>1992</v>
      </c>
      <c r="C9" s="26" t="s">
        <v>35</v>
      </c>
      <c r="D9" s="27" t="s">
        <v>36</v>
      </c>
      <c r="E9" s="26">
        <v>18</v>
      </c>
      <c r="F9" s="26">
        <v>1</v>
      </c>
      <c r="G9" s="28">
        <v>3</v>
      </c>
      <c r="H9" s="26">
        <v>6</v>
      </c>
      <c r="I9" s="26">
        <v>25</v>
      </c>
      <c r="J9" s="26">
        <v>17</v>
      </c>
      <c r="K9" s="26">
        <v>1</v>
      </c>
      <c r="L9" s="26">
        <v>3</v>
      </c>
      <c r="M9" s="26">
        <v>4</v>
      </c>
      <c r="N9" s="29">
        <v>0.44600000000000001</v>
      </c>
      <c r="O9" s="25"/>
      <c r="P9" s="20"/>
      <c r="Q9" s="20"/>
      <c r="R9" s="20"/>
      <c r="S9" s="20"/>
      <c r="T9" s="25"/>
      <c r="U9" s="26">
        <v>1</v>
      </c>
      <c r="V9" s="26">
        <v>0</v>
      </c>
      <c r="W9" s="26">
        <v>0</v>
      </c>
      <c r="X9" s="26">
        <v>1</v>
      </c>
      <c r="Y9" s="26">
        <v>1</v>
      </c>
      <c r="Z9" s="40">
        <v>0.16700000000000001</v>
      </c>
      <c r="AA9" s="25"/>
      <c r="AB9" s="20"/>
      <c r="AC9" s="20"/>
      <c r="AD9" s="20"/>
      <c r="AE9" s="20"/>
      <c r="AF9" s="25"/>
      <c r="AG9" s="6" t="s">
        <v>99</v>
      </c>
      <c r="AH9" s="6"/>
      <c r="AI9" s="6"/>
      <c r="AJ9" s="6"/>
      <c r="AK9" s="25"/>
      <c r="AL9" s="26"/>
      <c r="AM9" s="26"/>
      <c r="AN9" s="26"/>
      <c r="AO9" s="28">
        <v>1</v>
      </c>
      <c r="AP9" s="31"/>
      <c r="AQ9" s="26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</row>
    <row r="10" spans="1:55" s="5" customFormat="1" ht="15" customHeight="1" x14ac:dyDescent="0.2">
      <c r="A10" s="3"/>
      <c r="B10" s="26">
        <v>1993</v>
      </c>
      <c r="C10" s="26" t="s">
        <v>37</v>
      </c>
      <c r="D10" s="27" t="s">
        <v>38</v>
      </c>
      <c r="E10" s="26">
        <v>12</v>
      </c>
      <c r="F10" s="26">
        <v>0</v>
      </c>
      <c r="G10" s="28">
        <v>0</v>
      </c>
      <c r="H10" s="26">
        <v>1</v>
      </c>
      <c r="I10" s="26">
        <v>26</v>
      </c>
      <c r="J10" s="26">
        <v>22</v>
      </c>
      <c r="K10" s="26">
        <v>3</v>
      </c>
      <c r="L10" s="26">
        <v>1</v>
      </c>
      <c r="M10" s="26">
        <v>0</v>
      </c>
      <c r="N10" s="29">
        <v>0.55300000000000005</v>
      </c>
      <c r="O10" s="25"/>
      <c r="P10" s="20"/>
      <c r="Q10" s="20"/>
      <c r="R10" s="20"/>
      <c r="S10" s="20"/>
      <c r="T10" s="25"/>
      <c r="U10" s="26"/>
      <c r="V10" s="6"/>
      <c r="W10" s="26"/>
      <c r="X10" s="26"/>
      <c r="Y10" s="26"/>
      <c r="Z10" s="40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28"/>
      <c r="AP10" s="31"/>
      <c r="AQ10" s="26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</row>
    <row r="11" spans="1:55" s="5" customFormat="1" ht="15" customHeight="1" x14ac:dyDescent="0.2">
      <c r="A11" s="3"/>
      <c r="B11" s="26">
        <v>1993</v>
      </c>
      <c r="C11" s="26" t="s">
        <v>39</v>
      </c>
      <c r="D11" s="27" t="s">
        <v>40</v>
      </c>
      <c r="E11" s="26">
        <v>12</v>
      </c>
      <c r="F11" s="26">
        <v>0</v>
      </c>
      <c r="G11" s="28">
        <v>2</v>
      </c>
      <c r="H11" s="26">
        <v>12</v>
      </c>
      <c r="I11" s="26">
        <v>51</v>
      </c>
      <c r="J11" s="26">
        <v>30</v>
      </c>
      <c r="K11" s="26">
        <v>13</v>
      </c>
      <c r="L11" s="26">
        <v>6</v>
      </c>
      <c r="M11" s="26">
        <v>2</v>
      </c>
      <c r="N11" s="29">
        <v>0.6</v>
      </c>
      <c r="O11" s="25"/>
      <c r="P11" s="20"/>
      <c r="Q11" s="20"/>
      <c r="R11" s="20"/>
      <c r="S11" s="20"/>
      <c r="T11" s="25"/>
      <c r="U11" s="26"/>
      <c r="V11" s="26"/>
      <c r="W11" s="26"/>
      <c r="X11" s="26"/>
      <c r="Y11" s="26"/>
      <c r="Z11" s="40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28"/>
      <c r="AP11" s="31"/>
      <c r="AQ11" s="26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</row>
    <row r="12" spans="1:55" s="5" customFormat="1" ht="15" customHeight="1" x14ac:dyDescent="0.2">
      <c r="A12" s="3"/>
      <c r="B12" s="26">
        <v>1994</v>
      </c>
      <c r="C12" s="26" t="s">
        <v>41</v>
      </c>
      <c r="D12" s="27" t="s">
        <v>36</v>
      </c>
      <c r="E12" s="26">
        <v>33</v>
      </c>
      <c r="F12" s="26">
        <v>0</v>
      </c>
      <c r="G12" s="28">
        <v>3</v>
      </c>
      <c r="H12" s="26">
        <v>17</v>
      </c>
      <c r="I12" s="26">
        <v>76</v>
      </c>
      <c r="J12" s="26">
        <v>57</v>
      </c>
      <c r="K12" s="26">
        <v>10</v>
      </c>
      <c r="L12" s="26">
        <v>6</v>
      </c>
      <c r="M12" s="26">
        <v>3</v>
      </c>
      <c r="N12" s="29">
        <v>0.32900000000000001</v>
      </c>
      <c r="O12" s="25"/>
      <c r="P12" s="20"/>
      <c r="Q12" s="20"/>
      <c r="R12" s="20"/>
      <c r="S12" s="20"/>
      <c r="T12" s="25"/>
      <c r="U12" s="26">
        <v>3</v>
      </c>
      <c r="V12" s="26">
        <v>0</v>
      </c>
      <c r="W12" s="26">
        <v>0</v>
      </c>
      <c r="X12" s="26">
        <v>0</v>
      </c>
      <c r="Y12" s="26">
        <v>2</v>
      </c>
      <c r="Z12" s="40">
        <v>0.25</v>
      </c>
      <c r="AA12" s="25"/>
      <c r="AB12" s="20"/>
      <c r="AC12" s="20"/>
      <c r="AD12" s="20"/>
      <c r="AE12" s="20"/>
      <c r="AF12" s="25"/>
      <c r="AG12" s="6"/>
      <c r="AH12" s="6" t="s">
        <v>100</v>
      </c>
      <c r="AI12" s="6" t="s">
        <v>101</v>
      </c>
      <c r="AJ12" s="6"/>
      <c r="AK12" s="25"/>
      <c r="AL12" s="26"/>
      <c r="AM12" s="26"/>
      <c r="AN12" s="26"/>
      <c r="AO12" s="28"/>
      <c r="AP12" s="31"/>
      <c r="AQ12" s="26">
        <v>1</v>
      </c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</row>
    <row r="13" spans="1:55" s="5" customFormat="1" ht="15" customHeight="1" x14ac:dyDescent="0.2">
      <c r="A13" s="3"/>
      <c r="B13" s="26">
        <v>1995</v>
      </c>
      <c r="C13" s="26" t="s">
        <v>42</v>
      </c>
      <c r="D13" s="27" t="s">
        <v>43</v>
      </c>
      <c r="E13" s="26">
        <v>29</v>
      </c>
      <c r="F13" s="26">
        <v>2</v>
      </c>
      <c r="G13" s="28">
        <v>7</v>
      </c>
      <c r="H13" s="26">
        <v>26</v>
      </c>
      <c r="I13" s="26">
        <v>130</v>
      </c>
      <c r="J13" s="26">
        <v>81</v>
      </c>
      <c r="K13" s="26">
        <v>27</v>
      </c>
      <c r="L13" s="26">
        <v>13</v>
      </c>
      <c r="M13" s="26">
        <v>9</v>
      </c>
      <c r="N13" s="29">
        <v>0.53900000000000003</v>
      </c>
      <c r="O13" s="25"/>
      <c r="P13" s="20"/>
      <c r="Q13" s="20" t="s">
        <v>123</v>
      </c>
      <c r="R13" s="20"/>
      <c r="S13" s="20"/>
      <c r="T13" s="25"/>
      <c r="U13" s="26"/>
      <c r="V13" s="26"/>
      <c r="W13" s="26"/>
      <c r="X13" s="26"/>
      <c r="Y13" s="26"/>
      <c r="Z13" s="40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1"/>
      <c r="AQ13" s="26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</row>
    <row r="14" spans="1:55" s="5" customFormat="1" ht="15" customHeight="1" x14ac:dyDescent="0.25">
      <c r="A14" s="3"/>
      <c r="B14" s="32">
        <v>1996</v>
      </c>
      <c r="C14" s="32" t="s">
        <v>44</v>
      </c>
      <c r="D14" s="33" t="s">
        <v>43</v>
      </c>
      <c r="E14" s="32"/>
      <c r="F14" s="34" t="s">
        <v>49</v>
      </c>
      <c r="G14" s="71"/>
      <c r="H14" s="35"/>
      <c r="I14" s="32"/>
      <c r="J14" s="32"/>
      <c r="K14" s="32"/>
      <c r="L14" s="32"/>
      <c r="M14" s="32"/>
      <c r="N14" s="36"/>
      <c r="O14" s="30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40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1"/>
      <c r="AQ14" s="2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55" s="5" customFormat="1" ht="15" customHeight="1" x14ac:dyDescent="0.25">
      <c r="A15" s="3"/>
      <c r="B15" s="32">
        <v>1997</v>
      </c>
      <c r="C15" s="32" t="s">
        <v>47</v>
      </c>
      <c r="D15" s="37" t="s">
        <v>48</v>
      </c>
      <c r="E15" s="32"/>
      <c r="F15" s="34" t="s">
        <v>49</v>
      </c>
      <c r="G15" s="71"/>
      <c r="H15" s="35"/>
      <c r="I15" s="32"/>
      <c r="J15" s="32"/>
      <c r="K15" s="32"/>
      <c r="L15" s="32"/>
      <c r="M15" s="32"/>
      <c r="N15" s="38"/>
      <c r="O15" s="30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40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6"/>
      <c r="AP15" s="26" t="s">
        <v>50</v>
      </c>
      <c r="AQ15" s="2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</row>
    <row r="16" spans="1:55" s="5" customFormat="1" ht="15" customHeight="1" x14ac:dyDescent="0.25">
      <c r="A16" s="3"/>
      <c r="B16" s="26">
        <v>1997</v>
      </c>
      <c r="C16" s="26" t="s">
        <v>35</v>
      </c>
      <c r="D16" s="27" t="s">
        <v>36</v>
      </c>
      <c r="E16" s="26">
        <v>27</v>
      </c>
      <c r="F16" s="26">
        <v>1</v>
      </c>
      <c r="G16" s="28">
        <v>3</v>
      </c>
      <c r="H16" s="26">
        <v>21</v>
      </c>
      <c r="I16" s="26">
        <v>94</v>
      </c>
      <c r="J16" s="26">
        <v>67</v>
      </c>
      <c r="K16" s="26">
        <v>18</v>
      </c>
      <c r="L16" s="26">
        <v>5</v>
      </c>
      <c r="M16" s="26">
        <v>4</v>
      </c>
      <c r="N16" s="29">
        <v>0.40200000000000002</v>
      </c>
      <c r="O16" s="30"/>
      <c r="P16" s="20"/>
      <c r="Q16" s="20"/>
      <c r="R16" s="20"/>
      <c r="S16" s="20"/>
      <c r="T16" s="25"/>
      <c r="U16" s="26">
        <v>11</v>
      </c>
      <c r="V16" s="26">
        <v>0</v>
      </c>
      <c r="W16" s="26">
        <v>0</v>
      </c>
      <c r="X16" s="26">
        <v>9</v>
      </c>
      <c r="Y16" s="26">
        <v>40</v>
      </c>
      <c r="Z16" s="40">
        <v>0.44</v>
      </c>
      <c r="AA16" s="30"/>
      <c r="AB16" s="20"/>
      <c r="AC16" s="20" t="s">
        <v>37</v>
      </c>
      <c r="AD16" s="20"/>
      <c r="AE16" s="20"/>
      <c r="AF16" s="25"/>
      <c r="AG16" s="6" t="s">
        <v>102</v>
      </c>
      <c r="AH16" s="6" t="s">
        <v>103</v>
      </c>
      <c r="AI16" s="6"/>
      <c r="AJ16" s="6" t="s">
        <v>104</v>
      </c>
      <c r="AK16" s="25"/>
      <c r="AL16" s="26"/>
      <c r="AM16" s="26"/>
      <c r="AN16" s="26"/>
      <c r="AO16" s="28">
        <v>1</v>
      </c>
      <c r="AP16" s="31"/>
      <c r="AQ16" s="26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</row>
    <row r="17" spans="1:55" s="5" customFormat="1" ht="15" customHeight="1" x14ac:dyDescent="0.25">
      <c r="A17" s="3"/>
      <c r="B17" s="26">
        <v>1998</v>
      </c>
      <c r="C17" s="26" t="s">
        <v>44</v>
      </c>
      <c r="D17" s="27" t="s">
        <v>36</v>
      </c>
      <c r="E17" s="26">
        <v>25</v>
      </c>
      <c r="F17" s="26">
        <v>1</v>
      </c>
      <c r="G17" s="26">
        <v>3</v>
      </c>
      <c r="H17" s="26">
        <v>23</v>
      </c>
      <c r="I17" s="26">
        <v>73</v>
      </c>
      <c r="J17" s="26">
        <v>56</v>
      </c>
      <c r="K17" s="26">
        <v>8</v>
      </c>
      <c r="L17" s="26">
        <v>5</v>
      </c>
      <c r="M17" s="26">
        <v>4</v>
      </c>
      <c r="N17" s="40">
        <v>0.54887218045112784</v>
      </c>
      <c r="O17" s="30"/>
      <c r="P17" s="20"/>
      <c r="Q17" s="20"/>
      <c r="R17" s="20"/>
      <c r="S17" s="20"/>
      <c r="T17" s="25"/>
      <c r="U17" s="26">
        <v>9</v>
      </c>
      <c r="V17" s="26">
        <v>2</v>
      </c>
      <c r="W17" s="26">
        <v>0</v>
      </c>
      <c r="X17" s="26">
        <v>6</v>
      </c>
      <c r="Y17" s="26">
        <v>38</v>
      </c>
      <c r="Z17" s="40">
        <v>0.40400000000000003</v>
      </c>
      <c r="AA17" s="30"/>
      <c r="AB17" s="20"/>
      <c r="AC17" s="20"/>
      <c r="AD17" s="20"/>
      <c r="AE17" s="20"/>
      <c r="AF17" s="25"/>
      <c r="AG17" s="6" t="s">
        <v>106</v>
      </c>
      <c r="AH17" s="6" t="s">
        <v>107</v>
      </c>
      <c r="AI17" s="6" t="s">
        <v>108</v>
      </c>
      <c r="AJ17" s="6"/>
      <c r="AK17" s="25"/>
      <c r="AL17" s="26"/>
      <c r="AM17" s="26"/>
      <c r="AN17" s="26"/>
      <c r="AO17" s="28"/>
      <c r="AP17" s="31"/>
      <c r="AQ17" s="26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</row>
    <row r="18" spans="1:55" s="5" customFormat="1" ht="15" customHeight="1" x14ac:dyDescent="0.25">
      <c r="A18" s="3"/>
      <c r="B18" s="41">
        <v>1999</v>
      </c>
      <c r="C18" s="41" t="s">
        <v>45</v>
      </c>
      <c r="D18" s="42" t="s">
        <v>36</v>
      </c>
      <c r="E18" s="41">
        <v>21</v>
      </c>
      <c r="F18" s="41">
        <v>2</v>
      </c>
      <c r="G18" s="43">
        <v>4</v>
      </c>
      <c r="H18" s="41">
        <v>7</v>
      </c>
      <c r="I18" s="41">
        <v>29</v>
      </c>
      <c r="J18" s="41">
        <v>15</v>
      </c>
      <c r="K18" s="41">
        <v>4</v>
      </c>
      <c r="L18" s="41">
        <v>4</v>
      </c>
      <c r="M18" s="41">
        <v>6</v>
      </c>
      <c r="N18" s="29">
        <v>0.30499999999999999</v>
      </c>
      <c r="O18" s="30"/>
      <c r="P18" s="20"/>
      <c r="Q18" s="20"/>
      <c r="R18" s="20"/>
      <c r="S18" s="20"/>
      <c r="T18" s="25"/>
      <c r="U18" s="26">
        <v>3</v>
      </c>
      <c r="V18" s="26">
        <v>0</v>
      </c>
      <c r="W18" s="26">
        <v>0</v>
      </c>
      <c r="X18" s="26">
        <v>0</v>
      </c>
      <c r="Y18" s="26">
        <v>1</v>
      </c>
      <c r="Z18" s="40">
        <v>0.25</v>
      </c>
      <c r="AA18" s="30"/>
      <c r="AB18" s="20"/>
      <c r="AC18" s="20"/>
      <c r="AD18" s="20"/>
      <c r="AE18" s="20"/>
      <c r="AF18" s="25"/>
      <c r="AG18" s="6" t="s">
        <v>105</v>
      </c>
      <c r="AH18" s="6"/>
      <c r="AI18" s="6"/>
      <c r="AJ18" s="6"/>
      <c r="AK18" s="25"/>
      <c r="AL18" s="26"/>
      <c r="AM18" s="26"/>
      <c r="AN18" s="26"/>
      <c r="AO18" s="28"/>
      <c r="AP18" s="31"/>
      <c r="AQ18" s="26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</row>
    <row r="19" spans="1:55" s="5" customFormat="1" ht="15" customHeight="1" x14ac:dyDescent="0.2">
      <c r="A19" s="2"/>
      <c r="B19" s="18" t="s">
        <v>7</v>
      </c>
      <c r="C19" s="19"/>
      <c r="D19" s="17"/>
      <c r="E19" s="20">
        <v>177</v>
      </c>
      <c r="F19" s="20">
        <v>7</v>
      </c>
      <c r="G19" s="20">
        <v>25</v>
      </c>
      <c r="H19" s="20">
        <v>113</v>
      </c>
      <c r="I19" s="20">
        <v>504</v>
      </c>
      <c r="J19" s="20">
        <v>345</v>
      </c>
      <c r="K19" s="20">
        <v>84</v>
      </c>
      <c r="L19" s="20">
        <v>43</v>
      </c>
      <c r="M19" s="20">
        <v>32</v>
      </c>
      <c r="N19" s="44">
        <v>0.44900000000000001</v>
      </c>
      <c r="O19" s="25"/>
      <c r="P19" s="106" t="s">
        <v>95</v>
      </c>
      <c r="Q19" s="106" t="s">
        <v>95</v>
      </c>
      <c r="R19" s="106" t="s">
        <v>95</v>
      </c>
      <c r="S19" s="106" t="s">
        <v>95</v>
      </c>
      <c r="T19" s="25"/>
      <c r="U19" s="20">
        <v>29</v>
      </c>
      <c r="V19" s="20">
        <v>2</v>
      </c>
      <c r="W19" s="20">
        <v>0</v>
      </c>
      <c r="X19" s="20">
        <v>17</v>
      </c>
      <c r="Y19" s="20">
        <v>86</v>
      </c>
      <c r="Z19" s="44">
        <v>0.40400000000000003</v>
      </c>
      <c r="AA19" s="25"/>
      <c r="AB19" s="106" t="s">
        <v>95</v>
      </c>
      <c r="AC19" s="106" t="s">
        <v>95</v>
      </c>
      <c r="AD19" s="106" t="s">
        <v>95</v>
      </c>
      <c r="AE19" s="106" t="s">
        <v>95</v>
      </c>
      <c r="AF19" s="25"/>
      <c r="AG19" s="106" t="s">
        <v>109</v>
      </c>
      <c r="AH19" s="106" t="s">
        <v>110</v>
      </c>
      <c r="AI19" s="106" t="s">
        <v>111</v>
      </c>
      <c r="AJ19" s="106" t="s">
        <v>112</v>
      </c>
      <c r="AK19" s="25"/>
      <c r="AL19" s="20">
        <v>0</v>
      </c>
      <c r="AM19" s="20">
        <v>0</v>
      </c>
      <c r="AN19" s="20">
        <v>0</v>
      </c>
      <c r="AO19" s="20">
        <v>2</v>
      </c>
      <c r="AP19" s="20">
        <v>0</v>
      </c>
      <c r="AQ19" s="20">
        <v>1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</row>
    <row r="20" spans="1:55" s="5" customFormat="1" ht="15" customHeight="1" x14ac:dyDescent="0.2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07"/>
      <c r="O20" s="25"/>
      <c r="P20" s="24"/>
      <c r="Q20" s="22"/>
      <c r="R20" s="108"/>
      <c r="S20" s="109"/>
      <c r="T20" s="25"/>
      <c r="U20" s="19"/>
      <c r="V20" s="16"/>
      <c r="W20" s="16"/>
      <c r="X20" s="16"/>
      <c r="Y20" s="16"/>
      <c r="Z20" s="17"/>
      <c r="AA20" s="25"/>
      <c r="AB20" s="24"/>
      <c r="AC20" s="22"/>
      <c r="AD20" s="108"/>
      <c r="AE20" s="109"/>
      <c r="AF20" s="25"/>
      <c r="AG20" s="110">
        <v>0.6</v>
      </c>
      <c r="AH20" s="111">
        <v>0.33300000000000002</v>
      </c>
      <c r="AI20" s="111">
        <v>0.5</v>
      </c>
      <c r="AJ20" s="112">
        <v>1</v>
      </c>
      <c r="AK20" s="25"/>
      <c r="AL20" s="19"/>
      <c r="AM20" s="16"/>
      <c r="AN20" s="16"/>
      <c r="AO20" s="16"/>
      <c r="AP20" s="16"/>
      <c r="AQ20" s="1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</row>
    <row r="21" spans="1:55" ht="15" customHeight="1" x14ac:dyDescent="0.2">
      <c r="A21" s="3"/>
      <c r="B21" s="45" t="s">
        <v>2</v>
      </c>
      <c r="C21" s="31"/>
      <c r="D21" s="46">
        <v>426.33333333333337</v>
      </c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25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</row>
    <row r="22" spans="1:55" s="5" customFormat="1" ht="15" customHeight="1" x14ac:dyDescent="0.25">
      <c r="A22" s="3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30"/>
      <c r="P22" s="47"/>
      <c r="Q22" s="49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25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</row>
    <row r="23" spans="1:55" ht="15" customHeight="1" x14ac:dyDescent="0.25">
      <c r="A23" s="3"/>
      <c r="B23" s="24" t="s">
        <v>25</v>
      </c>
      <c r="C23" s="50"/>
      <c r="D23" s="50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7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1" t="s">
        <v>30</v>
      </c>
      <c r="Q23" s="51"/>
      <c r="R23" s="14"/>
      <c r="S23" s="14"/>
      <c r="T23" s="52"/>
      <c r="U23" s="52"/>
      <c r="V23" s="52"/>
      <c r="W23" s="52"/>
      <c r="X23" s="52"/>
      <c r="Y23" s="14"/>
      <c r="Z23" s="14"/>
      <c r="AA23" s="14"/>
      <c r="AB23" s="14"/>
      <c r="AC23" s="14"/>
      <c r="AD23" s="14"/>
      <c r="AE23" s="53"/>
      <c r="AF23" s="25"/>
      <c r="AG23" s="51" t="s">
        <v>138</v>
      </c>
      <c r="AH23" s="14"/>
      <c r="AI23" s="14"/>
      <c r="AJ23" s="14"/>
      <c r="AK23" s="14"/>
      <c r="AL23" s="14"/>
      <c r="AM23" s="14"/>
      <c r="AN23" s="14"/>
      <c r="AO23" s="14"/>
      <c r="AP23" s="14"/>
      <c r="AQ23" s="53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</row>
    <row r="24" spans="1:55" ht="15" customHeight="1" x14ac:dyDescent="0.25">
      <c r="A24" s="3"/>
      <c r="B24" s="51" t="s">
        <v>13</v>
      </c>
      <c r="C24" s="14"/>
      <c r="D24" s="53"/>
      <c r="E24" s="26">
        <v>177</v>
      </c>
      <c r="F24" s="26">
        <v>7</v>
      </c>
      <c r="G24" s="26">
        <v>25</v>
      </c>
      <c r="H24" s="26">
        <v>113</v>
      </c>
      <c r="I24" s="26">
        <v>504</v>
      </c>
      <c r="J24" s="47"/>
      <c r="K24" s="54">
        <v>0.1807909604519774</v>
      </c>
      <c r="L24" s="54">
        <v>0.6384180790960452</v>
      </c>
      <c r="M24" s="54">
        <v>2.847457627118644</v>
      </c>
      <c r="N24" s="29">
        <v>0.44900000000000001</v>
      </c>
      <c r="P24" s="138" t="s">
        <v>9</v>
      </c>
      <c r="Q24" s="157"/>
      <c r="R24" s="158" t="s">
        <v>113</v>
      </c>
      <c r="S24" s="159"/>
      <c r="T24" s="159"/>
      <c r="U24" s="159"/>
      <c r="V24" s="159"/>
      <c r="W24" s="159"/>
      <c r="X24" s="159"/>
      <c r="Y24" s="160" t="s">
        <v>11</v>
      </c>
      <c r="Z24" s="160"/>
      <c r="AA24" s="139"/>
      <c r="AB24" s="139"/>
      <c r="AC24" s="161" t="s">
        <v>114</v>
      </c>
      <c r="AD24" s="162"/>
      <c r="AE24" s="163"/>
      <c r="AF24" s="25"/>
      <c r="AG24" s="173">
        <v>6435</v>
      </c>
      <c r="AH24" s="174" t="s">
        <v>139</v>
      </c>
      <c r="AI24" s="160"/>
      <c r="AJ24" s="139"/>
      <c r="AK24" s="139"/>
      <c r="AL24" s="139"/>
      <c r="AM24" s="160"/>
      <c r="AN24" s="139"/>
      <c r="AO24" s="139"/>
      <c r="AP24" s="139"/>
      <c r="AQ24" s="140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</row>
    <row r="25" spans="1:55" ht="15" customHeight="1" x14ac:dyDescent="0.25">
      <c r="A25" s="3"/>
      <c r="B25" s="55" t="s">
        <v>15</v>
      </c>
      <c r="C25" s="56"/>
      <c r="D25" s="57"/>
      <c r="E25" s="26">
        <v>29</v>
      </c>
      <c r="F25" s="26">
        <v>2</v>
      </c>
      <c r="G25" s="26">
        <v>0</v>
      </c>
      <c r="H25" s="26">
        <v>17</v>
      </c>
      <c r="I25" s="26">
        <v>86</v>
      </c>
      <c r="J25" s="47"/>
      <c r="K25" s="54">
        <v>6.8965517241379309E-2</v>
      </c>
      <c r="L25" s="54">
        <v>0.58620689655172409</v>
      </c>
      <c r="M25" s="54">
        <v>2.9655172413793105</v>
      </c>
      <c r="N25" s="29">
        <v>0.40400000000000003</v>
      </c>
      <c r="P25" s="164" t="s">
        <v>96</v>
      </c>
      <c r="Q25" s="165"/>
      <c r="R25" s="159" t="s">
        <v>46</v>
      </c>
      <c r="S25" s="159"/>
      <c r="T25" s="159"/>
      <c r="U25" s="159"/>
      <c r="V25" s="159"/>
      <c r="W25" s="159"/>
      <c r="X25" s="159"/>
      <c r="Y25" s="161" t="s">
        <v>59</v>
      </c>
      <c r="Z25" s="161"/>
      <c r="AA25" s="159"/>
      <c r="AB25" s="159"/>
      <c r="AC25" s="161" t="s">
        <v>85</v>
      </c>
      <c r="AD25" s="166"/>
      <c r="AE25" s="163"/>
      <c r="AF25" s="25"/>
      <c r="AG25" s="173">
        <v>6130</v>
      </c>
      <c r="AH25" s="166" t="s">
        <v>140</v>
      </c>
      <c r="AI25" s="161"/>
      <c r="AJ25" s="159"/>
      <c r="AK25" s="159"/>
      <c r="AL25" s="159"/>
      <c r="AM25" s="161"/>
      <c r="AN25" s="159"/>
      <c r="AO25" s="159"/>
      <c r="AP25" s="159"/>
      <c r="AQ25" s="163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</row>
    <row r="26" spans="1:55" ht="15" customHeight="1" x14ac:dyDescent="0.2">
      <c r="A26" s="3"/>
      <c r="B26" s="58" t="s">
        <v>16</v>
      </c>
      <c r="C26" s="59"/>
      <c r="D26" s="60"/>
      <c r="E26" s="39">
        <v>5</v>
      </c>
      <c r="F26" s="39">
        <v>0</v>
      </c>
      <c r="G26" s="39">
        <v>1</v>
      </c>
      <c r="H26" s="39">
        <v>7</v>
      </c>
      <c r="I26" s="39">
        <v>31</v>
      </c>
      <c r="J26" s="47"/>
      <c r="K26" s="61">
        <v>0.2</v>
      </c>
      <c r="L26" s="61">
        <v>1.4</v>
      </c>
      <c r="M26" s="61">
        <v>6.2</v>
      </c>
      <c r="N26" s="62">
        <v>0.59599999999999997</v>
      </c>
      <c r="O26" s="25"/>
      <c r="P26" s="164" t="s">
        <v>97</v>
      </c>
      <c r="Q26" s="165"/>
      <c r="R26" s="159" t="s">
        <v>113</v>
      </c>
      <c r="S26" s="159"/>
      <c r="T26" s="159"/>
      <c r="U26" s="159"/>
      <c r="V26" s="159"/>
      <c r="W26" s="159"/>
      <c r="X26" s="159"/>
      <c r="Y26" s="161" t="s">
        <v>11</v>
      </c>
      <c r="Z26" s="161"/>
      <c r="AA26" s="159"/>
      <c r="AB26" s="159"/>
      <c r="AC26" s="161" t="s">
        <v>114</v>
      </c>
      <c r="AD26" s="166"/>
      <c r="AE26" s="163"/>
      <c r="AF26" s="25"/>
      <c r="AG26" s="173">
        <v>5831</v>
      </c>
      <c r="AH26" s="166" t="s">
        <v>141</v>
      </c>
      <c r="AI26" s="161"/>
      <c r="AJ26" s="159"/>
      <c r="AK26" s="159"/>
      <c r="AL26" s="159"/>
      <c r="AM26" s="161"/>
      <c r="AN26" s="159"/>
      <c r="AO26" s="159"/>
      <c r="AP26" s="159"/>
      <c r="AQ26" s="163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</row>
    <row r="27" spans="1:55" ht="15" customHeight="1" x14ac:dyDescent="0.2">
      <c r="A27" s="3"/>
      <c r="B27" s="63" t="s">
        <v>26</v>
      </c>
      <c r="C27" s="64"/>
      <c r="D27" s="65"/>
      <c r="E27" s="20">
        <v>211</v>
      </c>
      <c r="F27" s="20">
        <v>9</v>
      </c>
      <c r="G27" s="20">
        <v>26</v>
      </c>
      <c r="H27" s="20">
        <v>137</v>
      </c>
      <c r="I27" s="20">
        <v>621</v>
      </c>
      <c r="J27" s="47"/>
      <c r="K27" s="66">
        <v>0.16587677725118483</v>
      </c>
      <c r="L27" s="66">
        <v>0.64928909952606639</v>
      </c>
      <c r="M27" s="66">
        <v>2.9431279620853079</v>
      </c>
      <c r="N27" s="44">
        <v>0.49099999999999999</v>
      </c>
      <c r="O27" s="25"/>
      <c r="P27" s="167" t="s">
        <v>10</v>
      </c>
      <c r="Q27" s="168"/>
      <c r="R27" s="169" t="s">
        <v>46</v>
      </c>
      <c r="S27" s="169"/>
      <c r="T27" s="169"/>
      <c r="U27" s="169"/>
      <c r="V27" s="169"/>
      <c r="W27" s="169"/>
      <c r="X27" s="169"/>
      <c r="Y27" s="170" t="s">
        <v>59</v>
      </c>
      <c r="Z27" s="170"/>
      <c r="AA27" s="169"/>
      <c r="AB27" s="169"/>
      <c r="AC27" s="170" t="s">
        <v>85</v>
      </c>
      <c r="AD27" s="171"/>
      <c r="AE27" s="172"/>
      <c r="AF27" s="25"/>
      <c r="AG27" s="173">
        <v>5273</v>
      </c>
      <c r="AH27" s="166" t="s">
        <v>142</v>
      </c>
      <c r="AI27" s="161"/>
      <c r="AJ27" s="159"/>
      <c r="AK27" s="159"/>
      <c r="AL27" s="159"/>
      <c r="AM27" s="161"/>
      <c r="AN27" s="159"/>
      <c r="AO27" s="159"/>
      <c r="AP27" s="159"/>
      <c r="AQ27" s="163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</row>
    <row r="28" spans="1:55" ht="15" customHeight="1" x14ac:dyDescent="0.25">
      <c r="A28" s="3"/>
      <c r="B28" s="176"/>
      <c r="C28" s="124"/>
      <c r="D28" s="124"/>
      <c r="E28" s="124"/>
      <c r="F28" s="124"/>
      <c r="G28" s="124"/>
      <c r="H28" s="124"/>
      <c r="I28" s="130"/>
      <c r="J28" s="47"/>
      <c r="K28" s="63"/>
      <c r="L28" s="64"/>
      <c r="M28" s="64"/>
      <c r="N28" s="177"/>
      <c r="O28" s="25"/>
      <c r="P28" s="63"/>
      <c r="Q28" s="64"/>
      <c r="R28" s="64"/>
      <c r="S28" s="64"/>
      <c r="T28" s="16"/>
      <c r="U28" s="16"/>
      <c r="V28" s="175"/>
      <c r="W28" s="64"/>
      <c r="X28" s="64"/>
      <c r="Y28" s="64"/>
      <c r="Z28" s="64"/>
      <c r="AA28" s="64"/>
      <c r="AB28" s="64"/>
      <c r="AC28" s="64"/>
      <c r="AD28" s="64"/>
      <c r="AE28" s="65"/>
      <c r="AF28" s="25"/>
      <c r="AG28" s="88">
        <v>5108</v>
      </c>
      <c r="AH28" s="171" t="s">
        <v>143</v>
      </c>
      <c r="AI28" s="170"/>
      <c r="AJ28" s="169"/>
      <c r="AK28" s="169"/>
      <c r="AL28" s="169"/>
      <c r="AM28" s="170"/>
      <c r="AN28" s="169"/>
      <c r="AO28" s="169"/>
      <c r="AP28" s="169"/>
      <c r="AQ28" s="172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</row>
    <row r="29" spans="1:55" ht="15" customHeight="1" x14ac:dyDescent="0.25">
      <c r="A29" s="3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5"/>
      <c r="P29" s="25"/>
      <c r="Q29" s="25"/>
      <c r="R29" s="25"/>
      <c r="S29" s="25"/>
      <c r="T29" s="25"/>
      <c r="U29" s="47"/>
      <c r="V29" s="49"/>
      <c r="W29" s="47"/>
      <c r="X29" s="47"/>
      <c r="Y29" s="25"/>
      <c r="Z29" s="25"/>
      <c r="AA29" s="25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</row>
    <row r="30" spans="1:55" ht="15" customHeight="1" x14ac:dyDescent="0.25">
      <c r="A30" s="3"/>
      <c r="B30" s="47" t="s">
        <v>51</v>
      </c>
      <c r="C30" s="47"/>
      <c r="D30" s="47" t="s">
        <v>53</v>
      </c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25"/>
      <c r="P30" s="25"/>
      <c r="Q30" s="25"/>
      <c r="R30" s="25"/>
      <c r="S30" s="25"/>
      <c r="T30" s="25"/>
      <c r="U30" s="47"/>
      <c r="V30" s="49"/>
      <c r="W30" s="47"/>
      <c r="X30" s="47"/>
      <c r="Y30" s="25"/>
      <c r="Z30" s="25"/>
      <c r="AA30" s="25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</row>
    <row r="31" spans="1:55" ht="15" customHeight="1" x14ac:dyDescent="0.25">
      <c r="A31" s="3"/>
      <c r="B31" s="47"/>
      <c r="C31" s="47"/>
      <c r="D31" s="47" t="s">
        <v>52</v>
      </c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25"/>
      <c r="P31" s="25"/>
      <c r="Q31" s="25"/>
      <c r="R31" s="25"/>
      <c r="S31" s="25"/>
      <c r="T31" s="25"/>
      <c r="U31" s="47"/>
      <c r="V31" s="49"/>
      <c r="W31" s="47"/>
      <c r="X31" s="47"/>
      <c r="Y31" s="25"/>
      <c r="Z31" s="25"/>
      <c r="AA31" s="25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</row>
    <row r="32" spans="1:55" ht="15" customHeight="1" x14ac:dyDescent="0.25">
      <c r="A32" s="3"/>
      <c r="B32" s="47"/>
      <c r="C32" s="47"/>
      <c r="D32" s="47" t="s">
        <v>55</v>
      </c>
      <c r="E32" s="47"/>
      <c r="F32" s="47"/>
      <c r="G32" s="47"/>
      <c r="H32" s="47"/>
      <c r="I32" s="47"/>
      <c r="J32" s="47"/>
      <c r="K32" s="47"/>
      <c r="L32" s="47"/>
      <c r="M32" s="47"/>
      <c r="N32" s="48"/>
      <c r="O32" s="25"/>
      <c r="P32" s="25"/>
      <c r="Q32" s="25"/>
      <c r="R32" s="25"/>
      <c r="S32" s="25"/>
      <c r="T32" s="25"/>
      <c r="U32" s="47"/>
      <c r="V32" s="49"/>
      <c r="W32" s="47"/>
      <c r="X32" s="47"/>
      <c r="Y32" s="25"/>
      <c r="Z32" s="25"/>
      <c r="AA32" s="25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</row>
    <row r="33" spans="1:55" ht="15" customHeight="1" x14ac:dyDescent="0.25">
      <c r="A33" s="3"/>
      <c r="B33" s="47"/>
      <c r="C33" s="47"/>
      <c r="D33" s="68" t="s">
        <v>54</v>
      </c>
      <c r="E33" s="47"/>
      <c r="F33" s="47"/>
      <c r="G33" s="47"/>
      <c r="H33" s="47"/>
      <c r="I33" s="47"/>
      <c r="J33" s="47"/>
      <c r="K33" s="47"/>
      <c r="L33" s="47"/>
      <c r="M33" s="47"/>
      <c r="N33" s="48"/>
      <c r="O33" s="25"/>
      <c r="P33" s="25"/>
      <c r="Q33" s="25"/>
      <c r="R33" s="25"/>
      <c r="S33" s="25"/>
      <c r="T33" s="25"/>
      <c r="U33" s="47"/>
      <c r="V33" s="49"/>
      <c r="W33" s="47"/>
      <c r="X33" s="47"/>
      <c r="Y33" s="25"/>
      <c r="Z33" s="25"/>
      <c r="AA33" s="25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</row>
    <row r="34" spans="1:55" ht="15" customHeight="1" x14ac:dyDescent="0.25">
      <c r="A34" s="3"/>
      <c r="B34" s="47"/>
      <c r="C34" s="47"/>
      <c r="D34" s="47" t="s">
        <v>56</v>
      </c>
      <c r="E34" s="47"/>
      <c r="F34" s="47"/>
      <c r="G34" s="47"/>
      <c r="H34" s="47"/>
      <c r="I34" s="47"/>
      <c r="J34" s="47"/>
      <c r="K34" s="47"/>
      <c r="L34" s="47"/>
      <c r="M34" s="47"/>
      <c r="N34" s="48"/>
      <c r="O34" s="25"/>
      <c r="P34" s="25"/>
      <c r="Q34" s="25"/>
      <c r="R34" s="25"/>
      <c r="S34" s="25"/>
      <c r="T34" s="25"/>
      <c r="U34" s="47"/>
      <c r="V34" s="49"/>
      <c r="W34" s="47"/>
      <c r="X34" s="47"/>
      <c r="Y34" s="25"/>
      <c r="Z34" s="25"/>
      <c r="AA34" s="25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</row>
    <row r="35" spans="1:55" ht="15" customHeight="1" x14ac:dyDescent="0.25">
      <c r="A35" s="3"/>
      <c r="B35" s="2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25"/>
      <c r="O35" s="25"/>
      <c r="P35" s="25"/>
      <c r="Q35" s="25"/>
      <c r="R35" s="25"/>
      <c r="S35" s="25"/>
      <c r="T35" s="25"/>
      <c r="U35" s="47"/>
      <c r="V35" s="49"/>
      <c r="W35" s="47"/>
      <c r="X35" s="47"/>
      <c r="Y35" s="25"/>
      <c r="Z35" s="25"/>
      <c r="AA35" s="25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</row>
    <row r="36" spans="1:55" ht="15" customHeight="1" x14ac:dyDescent="0.25">
      <c r="A36" s="3"/>
      <c r="B36" s="2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25"/>
      <c r="O36" s="25"/>
      <c r="P36" s="25"/>
      <c r="Q36" s="25"/>
      <c r="R36" s="25"/>
      <c r="S36" s="25"/>
      <c r="T36" s="25"/>
      <c r="U36" s="47"/>
      <c r="V36" s="49"/>
      <c r="W36" s="47"/>
      <c r="X36" s="47"/>
      <c r="Y36" s="25"/>
      <c r="Z36" s="25"/>
      <c r="AA36" s="25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</row>
    <row r="37" spans="1:55" ht="15" customHeight="1" x14ac:dyDescent="0.25">
      <c r="A37" s="3"/>
      <c r="B37" s="25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25"/>
      <c r="O37" s="25"/>
      <c r="P37" s="25"/>
      <c r="Q37" s="25"/>
      <c r="R37" s="25"/>
      <c r="S37" s="25"/>
      <c r="T37" s="25"/>
      <c r="U37" s="47"/>
      <c r="V37" s="49"/>
      <c r="W37" s="47"/>
      <c r="X37" s="47"/>
      <c r="Y37" s="25"/>
      <c r="Z37" s="25"/>
      <c r="AA37" s="25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</row>
    <row r="38" spans="1:55" ht="15" customHeight="1" x14ac:dyDescent="0.25">
      <c r="A38" s="3"/>
      <c r="B38" s="2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25"/>
      <c r="O38" s="25"/>
      <c r="P38" s="25"/>
      <c r="Q38" s="25"/>
      <c r="R38" s="25"/>
      <c r="S38" s="25"/>
      <c r="T38" s="25"/>
      <c r="U38" s="47"/>
      <c r="V38" s="49"/>
      <c r="W38" s="47"/>
      <c r="X38" s="47"/>
      <c r="Y38" s="25"/>
      <c r="Z38" s="25"/>
      <c r="AA38" s="25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</row>
    <row r="39" spans="1:55" ht="15" customHeight="1" x14ac:dyDescent="0.25">
      <c r="A39" s="3"/>
      <c r="B39" s="2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25"/>
      <c r="O39" s="25"/>
      <c r="P39" s="25"/>
      <c r="Q39" s="25"/>
      <c r="R39" s="25"/>
      <c r="S39" s="25"/>
      <c r="T39" s="25"/>
      <c r="U39" s="47"/>
      <c r="V39" s="49"/>
      <c r="W39" s="47"/>
      <c r="X39" s="47"/>
      <c r="Y39" s="25"/>
      <c r="Z39" s="25"/>
      <c r="AA39" s="25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</row>
    <row r="40" spans="1:55" ht="15" customHeight="1" x14ac:dyDescent="0.25">
      <c r="A40" s="3"/>
      <c r="B40" s="2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25"/>
      <c r="O40" s="25"/>
      <c r="P40" s="25"/>
      <c r="Q40" s="25"/>
      <c r="R40" s="25"/>
      <c r="S40" s="25"/>
      <c r="T40" s="25"/>
      <c r="U40" s="47"/>
      <c r="V40" s="49"/>
      <c r="W40" s="47"/>
      <c r="X40" s="47"/>
      <c r="Y40" s="25"/>
      <c r="Z40" s="25"/>
      <c r="AA40" s="25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</row>
    <row r="41" spans="1:55" ht="15" customHeight="1" x14ac:dyDescent="0.25">
      <c r="A41" s="3"/>
      <c r="B41" s="2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25"/>
      <c r="O41" s="25"/>
      <c r="P41" s="25"/>
      <c r="Q41" s="25"/>
      <c r="R41" s="25"/>
      <c r="S41" s="25"/>
      <c r="T41" s="25"/>
      <c r="U41" s="47"/>
      <c r="V41" s="49"/>
      <c r="W41" s="47"/>
      <c r="X41" s="47"/>
      <c r="Y41" s="25"/>
      <c r="Z41" s="25"/>
      <c r="AA41" s="25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</row>
    <row r="42" spans="1:55" ht="15" customHeight="1" x14ac:dyDescent="0.25">
      <c r="A42" s="3"/>
      <c r="B42" s="2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25"/>
      <c r="O42" s="25"/>
      <c r="P42" s="25"/>
      <c r="Q42" s="25"/>
      <c r="R42" s="25"/>
      <c r="S42" s="25"/>
      <c r="T42" s="25"/>
      <c r="U42" s="47"/>
      <c r="V42" s="49"/>
      <c r="W42" s="47"/>
      <c r="X42" s="47"/>
      <c r="Y42" s="25"/>
      <c r="Z42" s="25"/>
      <c r="AA42" s="25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</row>
    <row r="43" spans="1:55" ht="15" customHeight="1" x14ac:dyDescent="0.25">
      <c r="A43" s="3"/>
      <c r="B43" s="2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25"/>
      <c r="O43" s="25"/>
      <c r="P43" s="25"/>
      <c r="Q43" s="25"/>
      <c r="R43" s="25"/>
      <c r="S43" s="25"/>
      <c r="T43" s="25"/>
      <c r="U43" s="47"/>
      <c r="V43" s="49"/>
      <c r="W43" s="47"/>
      <c r="X43" s="47"/>
      <c r="Y43" s="25"/>
      <c r="Z43" s="25"/>
      <c r="AA43" s="25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</row>
    <row r="44" spans="1:55" ht="15" customHeight="1" x14ac:dyDescent="0.25">
      <c r="A44" s="3"/>
      <c r="B44" s="25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25"/>
      <c r="O44" s="25"/>
      <c r="P44" s="25"/>
      <c r="Q44" s="25"/>
      <c r="R44" s="25"/>
      <c r="S44" s="25"/>
      <c r="T44" s="25"/>
      <c r="U44" s="47"/>
      <c r="V44" s="49"/>
      <c r="W44" s="47"/>
      <c r="X44" s="47"/>
      <c r="Y44" s="25"/>
      <c r="Z44" s="25"/>
      <c r="AA44" s="25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</row>
    <row r="45" spans="1:55" ht="15" customHeight="1" x14ac:dyDescent="0.25">
      <c r="A45" s="3"/>
      <c r="B45" s="25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25"/>
      <c r="O45" s="25"/>
      <c r="P45" s="25"/>
      <c r="Q45" s="25"/>
      <c r="R45" s="25"/>
      <c r="S45" s="25"/>
      <c r="T45" s="25"/>
      <c r="U45" s="47"/>
      <c r="V45" s="49"/>
      <c r="W45" s="47"/>
      <c r="X45" s="47"/>
      <c r="Y45" s="25"/>
      <c r="Z45" s="25"/>
      <c r="AA45" s="25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</row>
    <row r="46" spans="1:55" ht="15" customHeight="1" x14ac:dyDescent="0.25">
      <c r="A46" s="3"/>
      <c r="B46" s="25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25"/>
      <c r="O46" s="25"/>
      <c r="P46" s="25"/>
      <c r="Q46" s="25"/>
      <c r="R46" s="25"/>
      <c r="S46" s="25"/>
      <c r="T46" s="25"/>
      <c r="U46" s="47"/>
      <c r="V46" s="49"/>
      <c r="W46" s="47"/>
      <c r="X46" s="47"/>
      <c r="Y46" s="25"/>
      <c r="Z46" s="25"/>
      <c r="AA46" s="25"/>
      <c r="AB46" s="67"/>
      <c r="AC46" s="67"/>
      <c r="AD46" s="67"/>
      <c r="AE46" s="25"/>
      <c r="AF46" s="25"/>
      <c r="AG46" s="25"/>
      <c r="AH46" s="6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</row>
    <row r="47" spans="1:55" ht="15" customHeight="1" x14ac:dyDescent="0.25">
      <c r="A47" s="3"/>
      <c r="B47" s="25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25"/>
      <c r="O47" s="25"/>
      <c r="P47" s="25"/>
      <c r="Q47" s="25"/>
      <c r="R47" s="25"/>
      <c r="S47" s="25"/>
      <c r="T47" s="25"/>
      <c r="U47" s="47"/>
      <c r="V47" s="49"/>
      <c r="W47" s="47"/>
      <c r="X47" s="47"/>
      <c r="Y47" s="25"/>
      <c r="Z47" s="25"/>
      <c r="AA47" s="25"/>
      <c r="AB47" s="67"/>
      <c r="AC47" s="67"/>
      <c r="AD47" s="67"/>
      <c r="AE47" s="25"/>
      <c r="AF47" s="25"/>
      <c r="AG47" s="25"/>
      <c r="AH47" s="6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</row>
    <row r="48" spans="1:55" ht="15" customHeight="1" x14ac:dyDescent="0.25">
      <c r="A48" s="3"/>
      <c r="B48" s="2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25"/>
      <c r="O48" s="25"/>
      <c r="P48" s="25"/>
      <c r="Q48" s="25"/>
      <c r="R48" s="25"/>
      <c r="S48" s="25"/>
      <c r="T48" s="25"/>
      <c r="U48" s="47"/>
      <c r="V48" s="49"/>
      <c r="W48" s="47"/>
      <c r="X48" s="47"/>
      <c r="Y48" s="25"/>
      <c r="Z48" s="25"/>
      <c r="AA48" s="25"/>
      <c r="AB48" s="67"/>
      <c r="AC48" s="67"/>
      <c r="AD48" s="67"/>
      <c r="AE48" s="25"/>
      <c r="AF48" s="25"/>
      <c r="AG48" s="25"/>
      <c r="AH48" s="6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</row>
    <row r="49" spans="1:55" ht="15" customHeight="1" x14ac:dyDescent="0.25">
      <c r="A49" s="3"/>
      <c r="B49" s="25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25"/>
      <c r="O49" s="25"/>
      <c r="P49" s="25"/>
      <c r="Q49" s="25"/>
      <c r="R49" s="25"/>
      <c r="S49" s="25"/>
      <c r="T49" s="25"/>
      <c r="U49" s="47"/>
      <c r="V49" s="49"/>
      <c r="W49" s="47"/>
      <c r="X49" s="47"/>
      <c r="Y49" s="25"/>
      <c r="Z49" s="25"/>
      <c r="AA49" s="25"/>
      <c r="AB49" s="67"/>
      <c r="AC49" s="67"/>
      <c r="AD49" s="67"/>
      <c r="AE49" s="25"/>
      <c r="AF49" s="25"/>
      <c r="AG49" s="25"/>
      <c r="AH49" s="6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</row>
    <row r="50" spans="1:55" ht="15" customHeight="1" x14ac:dyDescent="0.25">
      <c r="A50" s="3"/>
      <c r="B50" s="25"/>
      <c r="C50" s="47"/>
      <c r="D50" s="47"/>
      <c r="E50" s="47"/>
      <c r="F50" s="47"/>
      <c r="G50" s="47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6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</row>
    <row r="51" spans="1:55" ht="15" customHeight="1" x14ac:dyDescent="0.25">
      <c r="A51" s="3"/>
      <c r="B51" s="25"/>
      <c r="C51" s="47"/>
      <c r="D51" s="47"/>
      <c r="E51" s="47"/>
      <c r="F51" s="47"/>
      <c r="G51" s="4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6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</row>
    <row r="52" spans="1:55" ht="15" customHeight="1" x14ac:dyDescent="0.25">
      <c r="A52" s="3"/>
      <c r="B52" s="25"/>
      <c r="C52" s="47"/>
      <c r="D52" s="47"/>
      <c r="E52" s="47"/>
      <c r="F52" s="47"/>
      <c r="G52" s="4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6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</row>
    <row r="53" spans="1:55" ht="15" customHeight="1" x14ac:dyDescent="0.25">
      <c r="A53" s="3"/>
      <c r="B53" s="25"/>
      <c r="C53" s="47"/>
      <c r="D53" s="47"/>
      <c r="E53" s="47"/>
      <c r="F53" s="47"/>
      <c r="G53" s="4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6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55" ht="15" customHeight="1" x14ac:dyDescent="0.25">
      <c r="A54" s="3"/>
      <c r="B54" s="25"/>
      <c r="C54" s="47"/>
      <c r="D54" s="47"/>
      <c r="E54" s="47"/>
      <c r="F54" s="47"/>
      <c r="G54" s="4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6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55" ht="15" customHeight="1" x14ac:dyDescent="0.25">
      <c r="A55" s="3"/>
      <c r="B55" s="25"/>
      <c r="C55" s="47"/>
      <c r="D55" s="47"/>
      <c r="E55" s="47"/>
      <c r="F55" s="47"/>
      <c r="G55" s="4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6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</row>
    <row r="56" spans="1:55" ht="15" customHeight="1" x14ac:dyDescent="0.25">
      <c r="A56" s="3"/>
      <c r="B56" s="25"/>
      <c r="C56" s="47"/>
      <c r="D56" s="47"/>
      <c r="E56" s="47"/>
      <c r="F56" s="47"/>
      <c r="G56" s="4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6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</row>
    <row r="57" spans="1:55" ht="15" customHeight="1" x14ac:dyDescent="0.25">
      <c r="A57" s="3"/>
      <c r="B57" s="25"/>
      <c r="C57" s="47"/>
      <c r="D57" s="47"/>
      <c r="E57" s="47"/>
      <c r="F57" s="47"/>
      <c r="G57" s="4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6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</row>
    <row r="58" spans="1:55" ht="15" customHeight="1" x14ac:dyDescent="0.25">
      <c r="A58" s="3"/>
      <c r="B58" s="25"/>
      <c r="C58" s="47"/>
      <c r="D58" s="47"/>
      <c r="E58" s="47"/>
      <c r="F58" s="47"/>
      <c r="G58" s="4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6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</row>
    <row r="59" spans="1:55" ht="15" customHeight="1" x14ac:dyDescent="0.25">
      <c r="A59" s="3"/>
      <c r="B59" s="47"/>
      <c r="C59" s="47"/>
      <c r="D59" s="47"/>
      <c r="E59" s="47"/>
      <c r="F59" s="47"/>
      <c r="G59" s="4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6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</row>
    <row r="60" spans="1:55" ht="15" customHeight="1" x14ac:dyDescent="0.25">
      <c r="A60" s="3"/>
      <c r="B60" s="47"/>
      <c r="C60" s="47"/>
      <c r="D60" s="47"/>
      <c r="E60" s="47"/>
      <c r="F60" s="47"/>
      <c r="G60" s="4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6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</row>
    <row r="61" spans="1:55" ht="15" customHeight="1" x14ac:dyDescent="0.25">
      <c r="A61" s="3"/>
      <c r="B61" s="47"/>
      <c r="C61" s="47"/>
      <c r="D61" s="47"/>
      <c r="E61" s="47"/>
      <c r="F61" s="47"/>
      <c r="G61" s="4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6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</row>
    <row r="62" spans="1:55" ht="15" customHeight="1" x14ac:dyDescent="0.25">
      <c r="A62" s="3"/>
      <c r="B62" s="47"/>
      <c r="C62" s="47"/>
      <c r="D62" s="47"/>
      <c r="E62" s="47"/>
      <c r="F62" s="47"/>
      <c r="G62" s="4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6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</row>
    <row r="63" spans="1:55" ht="15" customHeight="1" x14ac:dyDescent="0.25">
      <c r="A63" s="3"/>
      <c r="B63" s="47"/>
      <c r="C63" s="47"/>
      <c r="D63" s="47"/>
      <c r="E63" s="47"/>
      <c r="F63" s="47"/>
      <c r="G63" s="4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6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</row>
    <row r="64" spans="1:55" ht="15" customHeight="1" x14ac:dyDescent="0.25">
      <c r="A64" s="3"/>
      <c r="B64" s="47"/>
      <c r="C64" s="47"/>
      <c r="D64" s="47"/>
      <c r="E64" s="47"/>
      <c r="F64" s="47"/>
      <c r="G64" s="4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6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</row>
    <row r="65" spans="1:55" ht="15" customHeight="1" x14ac:dyDescent="0.25">
      <c r="A65" s="3"/>
      <c r="B65" s="47"/>
      <c r="C65" s="47"/>
      <c r="D65" s="47"/>
      <c r="E65" s="47"/>
      <c r="F65" s="47"/>
      <c r="G65" s="4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6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</row>
    <row r="66" spans="1:55" ht="15" customHeight="1" x14ac:dyDescent="0.25">
      <c r="A66" s="3"/>
      <c r="B66" s="47"/>
      <c r="C66" s="47"/>
      <c r="D66" s="47"/>
      <c r="E66" s="47"/>
      <c r="F66" s="47"/>
      <c r="G66" s="4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6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</row>
    <row r="67" spans="1:55" ht="15" customHeight="1" x14ac:dyDescent="0.25">
      <c r="A67" s="3"/>
      <c r="B67" s="47"/>
      <c r="C67" s="47"/>
      <c r="D67" s="47"/>
      <c r="E67" s="47"/>
      <c r="F67" s="47"/>
      <c r="G67" s="4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6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</row>
    <row r="68" spans="1:55" ht="15" customHeight="1" x14ac:dyDescent="0.25">
      <c r="B68" s="47"/>
      <c r="C68" s="47"/>
      <c r="D68" s="47"/>
      <c r="E68" s="47"/>
      <c r="F68" s="47"/>
      <c r="G68" s="4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6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</row>
    <row r="69" spans="1:55" ht="15" customHeight="1" x14ac:dyDescent="0.25">
      <c r="B69" s="47"/>
      <c r="C69" s="47"/>
      <c r="D69" s="47"/>
      <c r="E69" s="47"/>
      <c r="F69" s="47"/>
      <c r="G69" s="4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6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</row>
    <row r="70" spans="1:55" ht="15" customHeight="1" x14ac:dyDescent="0.25">
      <c r="B70" s="47"/>
      <c r="C70" s="47"/>
      <c r="D70" s="47"/>
      <c r="E70" s="47"/>
      <c r="F70" s="47"/>
      <c r="G70" s="4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6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</row>
    <row r="71" spans="1:55" ht="15" customHeight="1" x14ac:dyDescent="0.25">
      <c r="B71" s="47"/>
      <c r="C71" s="47"/>
      <c r="D71" s="47"/>
      <c r="E71" s="47"/>
      <c r="F71" s="47"/>
      <c r="G71" s="4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6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</row>
    <row r="72" spans="1:55" ht="15" customHeight="1" x14ac:dyDescent="0.25">
      <c r="B72" s="47"/>
      <c r="C72" s="47"/>
      <c r="D72" s="47"/>
      <c r="E72" s="47"/>
      <c r="F72" s="47"/>
      <c r="G72" s="4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6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</row>
    <row r="73" spans="1:55" ht="15" customHeight="1" x14ac:dyDescent="0.25">
      <c r="B73" s="47"/>
      <c r="C73" s="47"/>
      <c r="D73" s="47"/>
      <c r="E73" s="47"/>
      <c r="F73" s="47"/>
      <c r="G73" s="4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6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</row>
    <row r="74" spans="1:55" ht="15" customHeight="1" x14ac:dyDescent="0.25">
      <c r="B74" s="47"/>
      <c r="C74" s="47"/>
      <c r="D74" s="47"/>
      <c r="E74" s="47"/>
      <c r="F74" s="47"/>
      <c r="G74" s="4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6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</row>
    <row r="75" spans="1:55" ht="15" customHeight="1" x14ac:dyDescent="0.25">
      <c r="B75" s="47"/>
      <c r="C75" s="47"/>
      <c r="D75" s="47"/>
      <c r="E75" s="47"/>
      <c r="F75" s="47"/>
      <c r="G75" s="4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6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</row>
    <row r="76" spans="1:55" ht="15" customHeight="1" x14ac:dyDescent="0.25">
      <c r="B76" s="47"/>
      <c r="C76" s="47"/>
      <c r="D76" s="47"/>
      <c r="E76" s="47"/>
      <c r="F76" s="47"/>
      <c r="G76" s="47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6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</row>
    <row r="77" spans="1:55" ht="15" customHeight="1" x14ac:dyDescent="0.25"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6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</row>
    <row r="78" spans="1:55" ht="15" customHeight="1" x14ac:dyDescent="0.25"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6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</row>
    <row r="79" spans="1:55" ht="15" customHeight="1" x14ac:dyDescent="0.25">
      <c r="B79" s="4"/>
      <c r="C79" s="4"/>
      <c r="D79" s="4"/>
      <c r="E79" s="4"/>
      <c r="F79" s="4"/>
      <c r="G79" s="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6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</row>
    <row r="80" spans="1:55" ht="15" customHeight="1" x14ac:dyDescent="0.25">
      <c r="B80" s="4"/>
      <c r="C80" s="4"/>
      <c r="D80" s="4"/>
      <c r="E80" s="4"/>
      <c r="F80" s="4"/>
      <c r="G80" s="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6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</row>
    <row r="81" spans="2:55" ht="15" customHeight="1" x14ac:dyDescent="0.25">
      <c r="B81" s="4"/>
      <c r="C81" s="4"/>
      <c r="D81" s="4"/>
      <c r="E81" s="4"/>
      <c r="F81" s="4"/>
      <c r="G81" s="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6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</row>
    <row r="82" spans="2:55" ht="15" customHeight="1" x14ac:dyDescent="0.25">
      <c r="B82" s="4"/>
      <c r="C82" s="4"/>
      <c r="D82" s="4"/>
      <c r="E82" s="4"/>
      <c r="F82" s="4"/>
      <c r="G82" s="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6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</row>
    <row r="83" spans="2:55" ht="15" customHeight="1" x14ac:dyDescent="0.25">
      <c r="B83" s="4"/>
      <c r="C83" s="4"/>
      <c r="D83" s="4"/>
      <c r="E83" s="4"/>
      <c r="F83" s="4"/>
      <c r="G83" s="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6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</row>
    <row r="84" spans="2:55" ht="15" customHeight="1" x14ac:dyDescent="0.25">
      <c r="B84" s="4"/>
      <c r="C84" s="4"/>
      <c r="D84" s="4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6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</row>
    <row r="85" spans="2:55" ht="15" customHeight="1" x14ac:dyDescent="0.25">
      <c r="B85" s="4"/>
      <c r="C85" s="4"/>
      <c r="D85" s="4"/>
      <c r="E85" s="4"/>
      <c r="F85" s="4"/>
      <c r="G85" s="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6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</row>
    <row r="86" spans="2:55" ht="15" customHeight="1" x14ac:dyDescent="0.25">
      <c r="B86" s="4"/>
      <c r="C86" s="4"/>
      <c r="D86" s="4"/>
      <c r="E86" s="4"/>
      <c r="F86" s="4"/>
      <c r="G86" s="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6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</row>
    <row r="87" spans="2:55" ht="15" customHeight="1" x14ac:dyDescent="0.25">
      <c r="B87" s="4"/>
      <c r="C87" s="4"/>
      <c r="D87" s="4"/>
      <c r="E87" s="4"/>
      <c r="F87" s="4"/>
      <c r="G87" s="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67"/>
      <c r="AI87" s="47"/>
      <c r="AJ87" s="47"/>
      <c r="AK87" s="25"/>
      <c r="AL87" s="25"/>
      <c r="AM87" s="25"/>
      <c r="AN87" s="25"/>
      <c r="AO87" s="25"/>
      <c r="AP87" s="25"/>
      <c r="AQ87" s="25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</row>
    <row r="88" spans="2:55" ht="15" customHeight="1" x14ac:dyDescent="0.25">
      <c r="B88" s="4"/>
      <c r="C88" s="4"/>
      <c r="D88" s="4"/>
      <c r="E88" s="4"/>
      <c r="F88" s="4"/>
      <c r="G88" s="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67"/>
      <c r="AI88" s="47"/>
      <c r="AJ88" s="47"/>
      <c r="AK88" s="25"/>
      <c r="AL88" s="25"/>
      <c r="AM88" s="25"/>
      <c r="AN88" s="25"/>
      <c r="AO88" s="25"/>
      <c r="AP88" s="25"/>
      <c r="AQ88" s="25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</row>
    <row r="89" spans="2:55" ht="15" customHeight="1" x14ac:dyDescent="0.25">
      <c r="B89" s="4"/>
      <c r="C89" s="4"/>
      <c r="D89" s="4"/>
      <c r="E89" s="4"/>
      <c r="F89" s="4"/>
      <c r="G89" s="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67"/>
      <c r="AI89" s="47"/>
      <c r="AJ89" s="47"/>
      <c r="AK89" s="25"/>
      <c r="AL89" s="25"/>
      <c r="AM89" s="25"/>
      <c r="AN89" s="25"/>
      <c r="AO89" s="25"/>
      <c r="AP89" s="25"/>
      <c r="AQ89" s="25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</row>
    <row r="90" spans="2:55" ht="15" customHeight="1" x14ac:dyDescent="0.25">
      <c r="B90" s="4"/>
      <c r="C90" s="4"/>
      <c r="D90" s="4"/>
      <c r="E90" s="4"/>
      <c r="F90" s="4"/>
      <c r="G90" s="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67"/>
      <c r="AI90" s="47"/>
      <c r="AJ90" s="47"/>
      <c r="AK90" s="25"/>
      <c r="AL90" s="25"/>
      <c r="AM90" s="25"/>
      <c r="AN90" s="25"/>
      <c r="AO90" s="25"/>
      <c r="AP90" s="25"/>
      <c r="AQ90" s="25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</row>
    <row r="91" spans="2:55" ht="15" customHeight="1" x14ac:dyDescent="0.25">
      <c r="B91" s="4"/>
      <c r="C91" s="4"/>
      <c r="D91" s="4"/>
      <c r="E91" s="4"/>
      <c r="F91" s="4"/>
      <c r="G91" s="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67"/>
      <c r="AI91" s="47"/>
      <c r="AJ91" s="47"/>
      <c r="AK91" s="25"/>
      <c r="AL91" s="25"/>
      <c r="AM91" s="25"/>
      <c r="AN91" s="25"/>
      <c r="AO91" s="25"/>
      <c r="AP91" s="25"/>
      <c r="AQ91" s="25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</row>
    <row r="92" spans="2:55" ht="15" customHeight="1" x14ac:dyDescent="0.25">
      <c r="B92" s="4"/>
      <c r="C92" s="4"/>
      <c r="D92" s="4"/>
      <c r="E92" s="4"/>
      <c r="F92" s="4"/>
      <c r="G92" s="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67"/>
      <c r="AI92" s="47"/>
      <c r="AJ92" s="47"/>
      <c r="AK92" s="25"/>
      <c r="AL92" s="25"/>
      <c r="AM92" s="25"/>
      <c r="AN92" s="25"/>
      <c r="AO92" s="25"/>
      <c r="AP92" s="25"/>
      <c r="AQ92" s="25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</row>
    <row r="93" spans="2:55" ht="15" customHeight="1" x14ac:dyDescent="0.25">
      <c r="B93" s="4"/>
      <c r="C93" s="4"/>
      <c r="D93" s="4"/>
      <c r="E93" s="4"/>
      <c r="F93" s="4"/>
      <c r="G93" s="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67"/>
      <c r="AI93" s="47"/>
      <c r="AJ93" s="47"/>
      <c r="AK93" s="25"/>
      <c r="AL93" s="25"/>
      <c r="AM93" s="25"/>
      <c r="AN93" s="25"/>
      <c r="AO93" s="25"/>
      <c r="AP93" s="25"/>
      <c r="AQ93" s="25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</row>
    <row r="94" spans="2:55" ht="15" customHeight="1" x14ac:dyDescent="0.25">
      <c r="B94" s="4"/>
      <c r="C94" s="4"/>
      <c r="D94" s="4"/>
      <c r="E94" s="4"/>
      <c r="F94" s="4"/>
      <c r="G94" s="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67"/>
      <c r="AI94" s="47"/>
      <c r="AJ94" s="47"/>
      <c r="AK94" s="25"/>
      <c r="AL94" s="25"/>
      <c r="AM94" s="25"/>
      <c r="AN94" s="25"/>
      <c r="AO94" s="25"/>
      <c r="AP94" s="25"/>
      <c r="AQ94" s="25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</row>
    <row r="95" spans="2:55" ht="15" customHeight="1" x14ac:dyDescent="0.25">
      <c r="B95" s="4"/>
      <c r="C95" s="4"/>
      <c r="D95" s="4"/>
      <c r="E95" s="4"/>
      <c r="F95" s="4"/>
      <c r="G95" s="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67"/>
      <c r="AI95" s="47"/>
      <c r="AJ95" s="47"/>
      <c r="AK95" s="25"/>
      <c r="AL95" s="25"/>
      <c r="AM95" s="25"/>
      <c r="AN95" s="25"/>
      <c r="AO95" s="25"/>
      <c r="AP95" s="25"/>
      <c r="AQ95" s="25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</row>
    <row r="96" spans="2:55" ht="15" customHeight="1" x14ac:dyDescent="0.25">
      <c r="B96" s="4"/>
      <c r="C96" s="4"/>
      <c r="D96" s="4"/>
      <c r="E96" s="4"/>
      <c r="F96" s="4"/>
      <c r="G96" s="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67"/>
      <c r="AI96" s="47"/>
      <c r="AJ96" s="47"/>
      <c r="AK96" s="25"/>
      <c r="AL96" s="25"/>
      <c r="AM96" s="25"/>
      <c r="AN96" s="25"/>
      <c r="AO96" s="25"/>
      <c r="AP96" s="25"/>
      <c r="AQ96" s="25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</row>
    <row r="97" spans="2:55" ht="15" customHeight="1" x14ac:dyDescent="0.25">
      <c r="B97" s="4"/>
      <c r="C97" s="4"/>
      <c r="D97" s="4"/>
      <c r="E97" s="4"/>
      <c r="F97" s="4"/>
      <c r="G97" s="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67"/>
      <c r="AI97" s="47"/>
      <c r="AJ97" s="47"/>
      <c r="AK97" s="25"/>
      <c r="AL97" s="25"/>
      <c r="AM97" s="25"/>
      <c r="AN97" s="25"/>
      <c r="AO97" s="25"/>
      <c r="AP97" s="25"/>
      <c r="AQ97" s="25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</row>
    <row r="98" spans="2:55" ht="15" customHeight="1" x14ac:dyDescent="0.25">
      <c r="B98" s="4"/>
      <c r="C98" s="4"/>
      <c r="D98" s="4"/>
      <c r="E98" s="4"/>
      <c r="F98" s="4"/>
      <c r="G98" s="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67"/>
      <c r="AI98" s="47"/>
      <c r="AJ98" s="47"/>
      <c r="AK98" s="25"/>
      <c r="AL98" s="25"/>
      <c r="AM98" s="25"/>
      <c r="AN98" s="25"/>
      <c r="AO98" s="25"/>
      <c r="AP98" s="25"/>
      <c r="AQ98" s="25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</row>
    <row r="99" spans="2:55" ht="15" customHeight="1" x14ac:dyDescent="0.25">
      <c r="B99" s="4"/>
      <c r="C99" s="4"/>
      <c r="D99" s="4"/>
      <c r="E99" s="4"/>
      <c r="F99" s="4"/>
      <c r="G99" s="4"/>
      <c r="P99" s="25"/>
      <c r="Q99" s="25"/>
      <c r="R99" s="25"/>
      <c r="S99" s="25"/>
      <c r="T99" s="25"/>
      <c r="AA99" s="25"/>
      <c r="AF99" s="25"/>
      <c r="AG99" s="25"/>
      <c r="AH99" s="67"/>
      <c r="AI99" s="47"/>
      <c r="AJ99" s="47"/>
      <c r="AK99" s="25"/>
      <c r="AL99" s="25"/>
      <c r="AM99" s="25"/>
      <c r="AN99" s="25"/>
      <c r="AO99" s="25"/>
      <c r="AP99" s="25"/>
      <c r="AQ99" s="25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</row>
    <row r="100" spans="2:55" ht="15" customHeight="1" x14ac:dyDescent="0.25">
      <c r="B100" s="4"/>
      <c r="C100" s="4"/>
      <c r="D100" s="4"/>
      <c r="E100" s="4"/>
      <c r="F100" s="4"/>
      <c r="G100" s="4"/>
      <c r="P100" s="25"/>
      <c r="Q100" s="25"/>
      <c r="R100" s="25"/>
      <c r="S100" s="25"/>
      <c r="T100" s="25"/>
      <c r="AA100" s="25"/>
      <c r="AF100" s="25"/>
      <c r="AG100" s="25"/>
      <c r="AH100" s="67"/>
      <c r="AI100" s="47"/>
      <c r="AJ100" s="47"/>
      <c r="AK100" s="25"/>
      <c r="AL100" s="25"/>
      <c r="AM100" s="25"/>
      <c r="AN100" s="25"/>
      <c r="AO100" s="25"/>
      <c r="AP100" s="25"/>
      <c r="AQ100" s="25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</row>
    <row r="101" spans="2:55" ht="15" customHeight="1" x14ac:dyDescent="0.25">
      <c r="B101" s="4"/>
      <c r="C101" s="4"/>
      <c r="D101" s="4"/>
      <c r="E101" s="4"/>
      <c r="F101" s="4"/>
      <c r="G101" s="4"/>
      <c r="P101" s="25"/>
      <c r="Q101" s="25"/>
      <c r="R101" s="25"/>
      <c r="S101" s="25"/>
      <c r="T101" s="25"/>
      <c r="AA101" s="25"/>
      <c r="AF101" s="25"/>
      <c r="AG101" s="25"/>
      <c r="AH101" s="67"/>
      <c r="AI101" s="47"/>
      <c r="AJ101" s="47"/>
      <c r="AK101" s="25"/>
      <c r="AL101" s="25"/>
      <c r="AM101" s="25"/>
      <c r="AN101" s="25"/>
      <c r="AO101" s="25"/>
      <c r="AP101" s="25"/>
      <c r="AQ101" s="25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</row>
    <row r="102" spans="2:55" ht="15" customHeight="1" x14ac:dyDescent="0.25">
      <c r="B102" s="4"/>
      <c r="C102" s="4"/>
      <c r="D102" s="4"/>
      <c r="E102" s="4"/>
      <c r="F102" s="4"/>
      <c r="G102" s="4"/>
      <c r="P102" s="25"/>
      <c r="Q102" s="25"/>
      <c r="R102" s="25"/>
      <c r="S102" s="25"/>
      <c r="T102" s="25"/>
      <c r="AA102" s="25"/>
      <c r="AF102" s="25"/>
      <c r="AG102" s="25"/>
      <c r="AH102" s="67"/>
      <c r="AI102" s="47"/>
      <c r="AJ102" s="47"/>
      <c r="AK102" s="25"/>
      <c r="AL102" s="25"/>
      <c r="AM102" s="25"/>
      <c r="AN102" s="25"/>
      <c r="AO102" s="25"/>
      <c r="AP102" s="25"/>
      <c r="AQ102" s="25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</row>
    <row r="103" spans="2:55" ht="15" customHeight="1" x14ac:dyDescent="0.25">
      <c r="B103" s="4"/>
      <c r="C103" s="4"/>
      <c r="D103" s="4"/>
      <c r="E103" s="4"/>
      <c r="F103" s="4"/>
      <c r="G103" s="4"/>
      <c r="AG103" s="25"/>
      <c r="AH103" s="67"/>
      <c r="AI103" s="47"/>
      <c r="AJ103" s="47"/>
      <c r="AK103" s="25"/>
      <c r="AL103" s="25"/>
      <c r="AM103" s="25"/>
      <c r="AN103" s="25"/>
      <c r="AO103" s="25"/>
      <c r="AP103" s="25"/>
      <c r="AQ103" s="25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</row>
    <row r="104" spans="2:55" ht="15" customHeight="1" x14ac:dyDescent="0.25">
      <c r="B104" s="4"/>
      <c r="C104" s="4"/>
      <c r="D104" s="4"/>
      <c r="E104" s="4"/>
      <c r="F104" s="4"/>
      <c r="G104" s="4"/>
      <c r="AG104" s="25"/>
      <c r="AH104" s="67"/>
      <c r="AI104" s="47"/>
      <c r="AJ104" s="47"/>
      <c r="AK104" s="25"/>
      <c r="AL104" s="25"/>
      <c r="AM104" s="25"/>
      <c r="AN104" s="25"/>
      <c r="AO104" s="25"/>
      <c r="AP104" s="25"/>
      <c r="AQ104" s="25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</row>
    <row r="105" spans="2:55" ht="15" customHeight="1" x14ac:dyDescent="0.25">
      <c r="B105" s="4"/>
      <c r="C105" s="4"/>
      <c r="D105" s="4"/>
      <c r="E105" s="4"/>
      <c r="F105" s="4"/>
      <c r="G105" s="4"/>
      <c r="AG105" s="25"/>
      <c r="AH105" s="67"/>
      <c r="AI105" s="47"/>
      <c r="AJ105" s="47"/>
      <c r="AK105" s="25"/>
      <c r="AL105" s="25"/>
      <c r="AM105" s="25"/>
      <c r="AN105" s="25"/>
      <c r="AO105" s="25"/>
      <c r="AP105" s="25"/>
      <c r="AQ105" s="25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</row>
    <row r="106" spans="2:55" ht="15" customHeight="1" x14ac:dyDescent="0.25">
      <c r="B106" s="4"/>
      <c r="C106" s="4"/>
      <c r="D106" s="4"/>
      <c r="E106" s="4"/>
      <c r="F106" s="4"/>
      <c r="G106" s="4"/>
      <c r="AG106" s="25"/>
      <c r="AH106" s="67"/>
      <c r="AI106" s="47"/>
      <c r="AJ106" s="47"/>
      <c r="AK106" s="25"/>
      <c r="AL106" s="25"/>
      <c r="AM106" s="25"/>
      <c r="AN106" s="25"/>
      <c r="AO106" s="25"/>
      <c r="AP106" s="25"/>
      <c r="AQ106" s="25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</row>
    <row r="107" spans="2:55" ht="15" customHeight="1" x14ac:dyDescent="0.25">
      <c r="B107" s="4"/>
      <c r="C107" s="4"/>
      <c r="D107" s="4"/>
      <c r="E107" s="4"/>
      <c r="F107" s="4"/>
      <c r="G107" s="4"/>
      <c r="AG107" s="25"/>
      <c r="AH107" s="67"/>
      <c r="AI107" s="47"/>
      <c r="AJ107" s="47"/>
      <c r="AK107" s="25"/>
      <c r="AL107" s="25"/>
      <c r="AM107" s="25"/>
      <c r="AN107" s="25"/>
      <c r="AO107" s="25"/>
      <c r="AP107" s="25"/>
      <c r="AQ107" s="25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</row>
    <row r="108" spans="2:55" ht="15" customHeight="1" x14ac:dyDescent="0.25">
      <c r="B108" s="4"/>
      <c r="C108" s="4"/>
      <c r="D108" s="4"/>
      <c r="E108" s="4"/>
      <c r="F108" s="4"/>
      <c r="G108" s="4"/>
      <c r="AG108" s="25"/>
      <c r="AH108" s="67"/>
      <c r="AI108" s="47"/>
      <c r="AJ108" s="47"/>
      <c r="AK108" s="25"/>
      <c r="AL108" s="25"/>
      <c r="AM108" s="25"/>
      <c r="AN108" s="25"/>
      <c r="AO108" s="25"/>
      <c r="AP108" s="25"/>
      <c r="AQ108" s="25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</row>
    <row r="109" spans="2:55" ht="15" customHeight="1" x14ac:dyDescent="0.25">
      <c r="B109" s="4"/>
      <c r="C109" s="4"/>
      <c r="D109" s="4"/>
      <c r="E109" s="4"/>
      <c r="F109" s="4"/>
      <c r="G109" s="4"/>
      <c r="AG109" s="25"/>
      <c r="AH109" s="67"/>
      <c r="AI109" s="47"/>
      <c r="AJ109" s="47"/>
      <c r="AK109" s="25"/>
      <c r="AL109" s="25"/>
      <c r="AM109" s="25"/>
      <c r="AN109" s="25"/>
      <c r="AO109" s="25"/>
      <c r="AP109" s="25"/>
      <c r="AQ109" s="25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</row>
    <row r="110" spans="2:55" ht="15" customHeight="1" x14ac:dyDescent="0.25">
      <c r="B110" s="4"/>
      <c r="C110" s="4"/>
      <c r="D110" s="4"/>
      <c r="E110" s="4"/>
      <c r="F110" s="4"/>
      <c r="G110" s="4"/>
      <c r="AG110" s="25"/>
      <c r="AH110" s="67"/>
      <c r="AI110" s="47"/>
      <c r="AJ110" s="47"/>
      <c r="AK110" s="25"/>
      <c r="AL110" s="25"/>
      <c r="AM110" s="25"/>
      <c r="AN110" s="25"/>
      <c r="AO110" s="25"/>
      <c r="AP110" s="25"/>
      <c r="AQ110" s="25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</row>
    <row r="111" spans="2:55" ht="1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25"/>
      <c r="AH111" s="67"/>
      <c r="AI111" s="47"/>
      <c r="AJ111" s="47"/>
      <c r="AK111" s="25"/>
      <c r="AL111" s="25"/>
      <c r="AM111" s="25"/>
      <c r="AN111" s="25"/>
      <c r="AO111" s="25"/>
      <c r="AP111" s="25"/>
      <c r="AQ111" s="25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5"/>
      <c r="AH112" s="67"/>
      <c r="AI112" s="47"/>
      <c r="AJ112" s="47"/>
      <c r="AK112" s="25"/>
      <c r="AL112" s="25"/>
      <c r="AM112" s="25"/>
      <c r="AN112" s="25"/>
      <c r="AO112" s="25"/>
      <c r="AP112" s="25"/>
      <c r="AQ112" s="25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5"/>
      <c r="AH113" s="67"/>
      <c r="AI113" s="47"/>
      <c r="AJ113" s="47"/>
      <c r="AK113" s="25"/>
      <c r="AL113" s="25"/>
      <c r="AM113" s="25"/>
      <c r="AN113" s="25"/>
      <c r="AO113" s="25"/>
      <c r="AP113" s="25"/>
      <c r="AQ113" s="25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5"/>
      <c r="AH114" s="67"/>
      <c r="AI114" s="47"/>
      <c r="AJ114" s="47"/>
      <c r="AK114" s="25"/>
      <c r="AL114" s="25"/>
      <c r="AM114" s="25"/>
      <c r="AN114" s="25"/>
      <c r="AO114" s="25"/>
      <c r="AP114" s="25"/>
      <c r="AQ114" s="25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5"/>
      <c r="AH115" s="67"/>
      <c r="AI115" s="47"/>
      <c r="AJ115" s="47"/>
      <c r="AK115" s="25"/>
      <c r="AL115" s="25"/>
      <c r="AM115" s="25"/>
      <c r="AN115" s="25"/>
      <c r="AO115" s="25"/>
      <c r="AP115" s="25"/>
      <c r="AQ115" s="25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5"/>
      <c r="AH116" s="67"/>
      <c r="AI116" s="47"/>
      <c r="AJ116" s="47"/>
      <c r="AK116" s="25"/>
      <c r="AL116" s="25"/>
      <c r="AM116" s="25"/>
      <c r="AN116" s="25"/>
      <c r="AO116" s="25"/>
      <c r="AP116" s="25"/>
      <c r="AQ116" s="25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5"/>
      <c r="AH117" s="67"/>
      <c r="AI117" s="47"/>
      <c r="AJ117" s="47"/>
      <c r="AK117" s="25"/>
      <c r="AL117" s="25"/>
      <c r="AM117" s="25"/>
      <c r="AN117" s="25"/>
      <c r="AO117" s="25"/>
      <c r="AP117" s="25"/>
      <c r="AQ117" s="25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5"/>
      <c r="AH118" s="67"/>
      <c r="AI118" s="47"/>
      <c r="AJ118" s="47"/>
      <c r="AK118" s="25"/>
      <c r="AL118" s="25"/>
      <c r="AM118" s="25"/>
      <c r="AN118" s="25"/>
      <c r="AO118" s="25"/>
      <c r="AP118" s="25"/>
      <c r="AQ118" s="25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5"/>
      <c r="AH119" s="67"/>
      <c r="AI119" s="47"/>
      <c r="AJ119" s="47"/>
      <c r="AK119" s="25"/>
      <c r="AL119" s="25"/>
      <c r="AM119" s="25"/>
      <c r="AN119" s="25"/>
      <c r="AO119" s="25"/>
      <c r="AP119" s="25"/>
      <c r="AQ119" s="25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67"/>
      <c r="AI120" s="47"/>
      <c r="AJ120" s="47"/>
      <c r="AK120" s="25"/>
      <c r="AL120" s="25"/>
      <c r="AM120" s="25"/>
      <c r="AN120" s="25"/>
      <c r="AO120" s="25"/>
      <c r="AP120" s="25"/>
      <c r="AQ120" s="25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67"/>
      <c r="AI121" s="47"/>
      <c r="AJ121" s="47"/>
      <c r="AK121" s="25"/>
      <c r="AL121" s="25"/>
      <c r="AM121" s="25"/>
      <c r="AN121" s="25"/>
      <c r="AO121" s="25"/>
      <c r="AP121" s="25"/>
      <c r="AQ121" s="25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67"/>
      <c r="AI122" s="47"/>
      <c r="AJ122" s="47"/>
      <c r="AK122" s="25"/>
      <c r="AL122" s="25"/>
      <c r="AM122" s="25"/>
      <c r="AN122" s="25"/>
      <c r="AO122" s="25"/>
      <c r="AP122" s="25"/>
      <c r="AQ122" s="25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67"/>
      <c r="AI123" s="47"/>
      <c r="AJ123" s="47"/>
      <c r="AK123" s="25"/>
      <c r="AL123" s="25"/>
      <c r="AM123" s="25"/>
      <c r="AN123" s="25"/>
      <c r="AO123" s="25"/>
      <c r="AP123" s="25"/>
      <c r="AQ123" s="25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67"/>
      <c r="AI124" s="47"/>
      <c r="AJ124" s="47"/>
      <c r="AK124" s="25"/>
      <c r="AL124" s="25"/>
      <c r="AM124" s="25"/>
      <c r="AN124" s="25"/>
      <c r="AO124" s="25"/>
      <c r="AP124" s="25"/>
      <c r="AQ124" s="25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67"/>
      <c r="AI125" s="47"/>
      <c r="AJ125" s="47"/>
      <c r="AK125" s="25"/>
      <c r="AL125" s="25"/>
      <c r="AM125" s="25"/>
      <c r="AN125" s="25"/>
      <c r="AO125" s="25"/>
      <c r="AP125" s="25"/>
      <c r="AQ125" s="25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67"/>
      <c r="AI126" s="47"/>
      <c r="AJ126" s="47"/>
      <c r="AK126" s="25"/>
      <c r="AL126" s="25"/>
      <c r="AM126" s="25"/>
      <c r="AN126" s="25"/>
      <c r="AO126" s="25"/>
      <c r="AP126" s="25"/>
      <c r="AQ126" s="25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67"/>
      <c r="AI127" s="47"/>
      <c r="AJ127" s="47"/>
      <c r="AK127" s="25"/>
      <c r="AL127" s="25"/>
      <c r="AM127" s="25"/>
      <c r="AN127" s="25"/>
      <c r="AO127" s="25"/>
      <c r="AP127" s="25"/>
      <c r="AQ127" s="25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67"/>
      <c r="AI128" s="47"/>
      <c r="AJ128" s="47"/>
      <c r="AK128" s="25"/>
      <c r="AL128" s="25"/>
      <c r="AM128" s="25"/>
      <c r="AN128" s="25"/>
      <c r="AO128" s="25"/>
      <c r="AP128" s="25"/>
      <c r="AQ128" s="25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67"/>
      <c r="AI129" s="47"/>
      <c r="AJ129" s="47"/>
      <c r="AK129" s="25"/>
      <c r="AL129" s="25"/>
      <c r="AM129" s="25"/>
      <c r="AN129" s="25"/>
      <c r="AO129" s="25"/>
      <c r="AP129" s="25"/>
      <c r="AQ129" s="25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67"/>
      <c r="AI130" s="47"/>
      <c r="AJ130" s="47"/>
      <c r="AK130" s="25"/>
      <c r="AL130" s="25"/>
      <c r="AM130" s="25"/>
      <c r="AN130" s="25"/>
      <c r="AO130" s="25"/>
      <c r="AP130" s="25"/>
      <c r="AQ130" s="25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67"/>
      <c r="AI131" s="47"/>
      <c r="AJ131" s="47"/>
      <c r="AK131" s="25"/>
      <c r="AL131" s="25"/>
      <c r="AM131" s="25"/>
      <c r="AN131" s="25"/>
      <c r="AO131" s="25"/>
      <c r="AP131" s="25"/>
      <c r="AQ131" s="25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67"/>
      <c r="AI132" s="47"/>
      <c r="AJ132" s="47"/>
      <c r="AK132" s="25"/>
      <c r="AL132" s="25"/>
      <c r="AM132" s="25"/>
      <c r="AN132" s="25"/>
      <c r="AO132" s="25"/>
      <c r="AP132" s="25"/>
      <c r="AQ132" s="25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67"/>
      <c r="AI133" s="47"/>
      <c r="AJ133" s="47"/>
      <c r="AK133" s="25"/>
      <c r="AL133" s="25"/>
      <c r="AM133" s="25"/>
      <c r="AN133" s="25"/>
      <c r="AO133" s="25"/>
      <c r="AP133" s="25"/>
      <c r="AQ133" s="25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67"/>
      <c r="AI134" s="47"/>
      <c r="AJ134" s="47"/>
      <c r="AK134" s="25"/>
      <c r="AL134" s="25"/>
      <c r="AM134" s="25"/>
      <c r="AN134" s="25"/>
      <c r="AO134" s="25"/>
      <c r="AP134" s="25"/>
      <c r="AQ134" s="25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67"/>
      <c r="AI135" s="47"/>
      <c r="AJ135" s="47"/>
      <c r="AK135" s="25"/>
      <c r="AL135" s="25"/>
      <c r="AM135" s="25"/>
      <c r="AN135" s="25"/>
      <c r="AO135" s="25"/>
      <c r="AP135" s="25"/>
      <c r="AQ135" s="25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67"/>
      <c r="AI136" s="47"/>
      <c r="AJ136" s="47"/>
      <c r="AK136" s="25"/>
      <c r="AL136" s="25"/>
      <c r="AM136" s="25"/>
      <c r="AN136" s="25"/>
      <c r="AO136" s="25"/>
      <c r="AP136" s="25"/>
      <c r="AQ136" s="25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67"/>
      <c r="AI137" s="47"/>
      <c r="AJ137" s="47"/>
      <c r="AK137" s="25"/>
      <c r="AL137" s="25"/>
      <c r="AM137" s="25"/>
      <c r="AN137" s="25"/>
      <c r="AO137" s="25"/>
      <c r="AP137" s="25"/>
      <c r="AQ137" s="25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67"/>
      <c r="AI138" s="47"/>
      <c r="AJ138" s="47"/>
      <c r="AK138" s="25"/>
      <c r="AL138" s="25"/>
      <c r="AM138" s="25"/>
      <c r="AN138" s="25"/>
      <c r="AO138" s="25"/>
      <c r="AP138" s="25"/>
      <c r="AQ138" s="25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67"/>
      <c r="AI139" s="47"/>
      <c r="AJ139" s="47"/>
      <c r="AK139" s="25"/>
      <c r="AL139" s="25"/>
      <c r="AM139" s="25"/>
      <c r="AN139" s="25"/>
      <c r="AO139" s="25"/>
      <c r="AP139" s="25"/>
      <c r="AQ139" s="25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67"/>
      <c r="AI140" s="47"/>
      <c r="AJ140" s="47"/>
      <c r="AK140" s="25"/>
      <c r="AL140" s="25"/>
      <c r="AM140" s="25"/>
      <c r="AN140" s="25"/>
      <c r="AO140" s="25"/>
      <c r="AP140" s="25"/>
      <c r="AQ140" s="25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67"/>
      <c r="AI141" s="47"/>
      <c r="AJ141" s="47"/>
      <c r="AK141" s="25"/>
      <c r="AL141" s="25"/>
      <c r="AM141" s="25"/>
      <c r="AN141" s="25"/>
      <c r="AO141" s="25"/>
      <c r="AP141" s="25"/>
      <c r="AQ141" s="25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67"/>
      <c r="AI142" s="47"/>
      <c r="AJ142" s="47"/>
      <c r="AK142" s="25"/>
      <c r="AL142" s="25"/>
      <c r="AM142" s="25"/>
      <c r="AN142" s="25"/>
      <c r="AO142" s="25"/>
      <c r="AP142" s="25"/>
      <c r="AQ142" s="25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67"/>
      <c r="AI143" s="47"/>
      <c r="AJ143" s="47"/>
      <c r="AK143" s="25"/>
      <c r="AL143" s="25"/>
      <c r="AM143" s="25"/>
      <c r="AN143" s="25"/>
      <c r="AO143" s="25"/>
      <c r="AP143" s="25"/>
      <c r="AQ143" s="25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67"/>
      <c r="AI144" s="47"/>
      <c r="AJ144" s="47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67"/>
      <c r="AI145" s="47"/>
      <c r="AJ145" s="47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67"/>
      <c r="AI146" s="47"/>
      <c r="AJ146" s="47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67"/>
      <c r="AI147" s="47"/>
      <c r="AJ147" s="47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67"/>
      <c r="AI148" s="47"/>
      <c r="AJ148" s="47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67"/>
      <c r="AI149" s="47"/>
      <c r="AJ149" s="47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67"/>
      <c r="AI150" s="47"/>
      <c r="AJ150" s="47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67"/>
      <c r="AI151" s="47"/>
      <c r="AJ151" s="47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67"/>
      <c r="AI152" s="47"/>
      <c r="AJ152" s="47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67"/>
      <c r="AI153" s="47"/>
      <c r="AJ153" s="47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67"/>
      <c r="AI154" s="47"/>
      <c r="AJ154" s="47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67"/>
      <c r="AI155" s="47"/>
      <c r="AJ155" s="47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67"/>
      <c r="AI156" s="47"/>
      <c r="AJ156" s="47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67"/>
      <c r="AI157" s="47"/>
      <c r="AJ157" s="47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67"/>
      <c r="AI158" s="47"/>
      <c r="AJ158" s="47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67"/>
      <c r="AI159" s="47"/>
      <c r="AJ159" s="47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67"/>
      <c r="AI160" s="47"/>
      <c r="AJ160" s="47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67"/>
      <c r="AI161" s="47"/>
      <c r="AJ161" s="47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67"/>
      <c r="AI162" s="47"/>
      <c r="AJ162" s="47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67"/>
      <c r="AI163" s="47"/>
      <c r="AJ163" s="47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67"/>
      <c r="AI164" s="47"/>
      <c r="AJ164" s="47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67"/>
      <c r="AI165" s="47"/>
      <c r="AJ165" s="47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67"/>
      <c r="AI166" s="47"/>
      <c r="AJ166" s="47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67"/>
      <c r="AI167" s="47"/>
      <c r="AJ167" s="47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67"/>
      <c r="AI168" s="47"/>
      <c r="AJ168" s="47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67"/>
      <c r="AI169" s="47"/>
      <c r="AJ169" s="47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67"/>
      <c r="AI170" s="47"/>
      <c r="AJ170" s="47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67"/>
      <c r="AI171" s="47"/>
      <c r="AJ171" s="47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67"/>
      <c r="AI172" s="47"/>
      <c r="AJ172" s="47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67"/>
      <c r="AI173" s="47"/>
      <c r="AJ173" s="47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67"/>
      <c r="AI174" s="47"/>
      <c r="AJ174" s="47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67"/>
      <c r="AI175" s="47"/>
      <c r="AJ175" s="47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67"/>
      <c r="AI176" s="47"/>
      <c r="AJ176" s="47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67"/>
      <c r="AI177" s="47"/>
      <c r="AJ177" s="47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67"/>
      <c r="AI178" s="47"/>
      <c r="AJ178" s="47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67"/>
      <c r="AI179" s="47"/>
      <c r="AJ179" s="47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67"/>
      <c r="AI180" s="47"/>
      <c r="AJ180" s="47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67"/>
      <c r="AI181" s="47"/>
      <c r="AJ181" s="47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67"/>
      <c r="AI182" s="47"/>
      <c r="AJ182" s="47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67"/>
      <c r="AI183" s="47"/>
      <c r="AJ183" s="47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67"/>
      <c r="AI184" s="47"/>
      <c r="AJ184" s="47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67"/>
      <c r="AI185" s="47"/>
      <c r="AJ185" s="47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67"/>
      <c r="AI186" s="47"/>
      <c r="AJ186" s="47"/>
    </row>
    <row r="187" spans="2:43" ht="15" customHeight="1" x14ac:dyDescent="0.25">
      <c r="AA187" s="4"/>
      <c r="AB187" s="4"/>
      <c r="AC187" s="4"/>
      <c r="AD187" s="4"/>
      <c r="AE187" s="4"/>
      <c r="AF187" s="4"/>
    </row>
    <row r="188" spans="2:43" ht="15" customHeight="1" x14ac:dyDescent="0.25">
      <c r="AA188" s="4"/>
      <c r="AB188" s="4"/>
      <c r="AC188" s="4"/>
      <c r="AD188" s="4"/>
      <c r="AE188" s="4"/>
      <c r="AF188" s="4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</row>
    <row r="191" spans="2:43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43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6" t="s">
        <v>34</v>
      </c>
      <c r="C1" s="7"/>
      <c r="D1" s="8"/>
      <c r="E1" s="9" t="s">
        <v>84</v>
      </c>
      <c r="F1" s="102"/>
      <c r="G1" s="81"/>
      <c r="H1" s="8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02"/>
      <c r="AB1" s="102"/>
      <c r="AC1" s="81"/>
      <c r="AD1" s="8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5" t="s">
        <v>57</v>
      </c>
      <c r="C2" s="76"/>
      <c r="D2" s="77"/>
      <c r="E2" s="15" t="s">
        <v>13</v>
      </c>
      <c r="F2" s="16"/>
      <c r="G2" s="16"/>
      <c r="H2" s="16"/>
      <c r="I2" s="22"/>
      <c r="J2" s="17"/>
      <c r="K2" s="100"/>
      <c r="L2" s="24" t="s">
        <v>125</v>
      </c>
      <c r="M2" s="16"/>
      <c r="N2" s="16"/>
      <c r="O2" s="23"/>
      <c r="P2" s="21"/>
      <c r="Q2" s="24" t="s">
        <v>126</v>
      </c>
      <c r="R2" s="16"/>
      <c r="S2" s="16"/>
      <c r="T2" s="16"/>
      <c r="U2" s="22"/>
      <c r="V2" s="23"/>
      <c r="W2" s="21"/>
      <c r="X2" s="131" t="s">
        <v>127</v>
      </c>
      <c r="Y2" s="132"/>
      <c r="Z2" s="133"/>
      <c r="AA2" s="15" t="s">
        <v>13</v>
      </c>
      <c r="AB2" s="16"/>
      <c r="AC2" s="16"/>
      <c r="AD2" s="16"/>
      <c r="AE2" s="22"/>
      <c r="AF2" s="17"/>
      <c r="AG2" s="100"/>
      <c r="AH2" s="24" t="s">
        <v>128</v>
      </c>
      <c r="AI2" s="16"/>
      <c r="AJ2" s="16"/>
      <c r="AK2" s="23"/>
      <c r="AL2" s="21"/>
      <c r="AM2" s="24" t="s">
        <v>126</v>
      </c>
      <c r="AN2" s="16"/>
      <c r="AO2" s="16"/>
      <c r="AP2" s="16"/>
      <c r="AQ2" s="22"/>
      <c r="AR2" s="23"/>
      <c r="AS2" s="13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4"/>
      <c r="L3" s="20" t="s">
        <v>5</v>
      </c>
      <c r="M3" s="20" t="s">
        <v>6</v>
      </c>
      <c r="N3" s="20" t="s">
        <v>89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4"/>
      <c r="AH3" s="20" t="s">
        <v>5</v>
      </c>
      <c r="AI3" s="20" t="s">
        <v>6</v>
      </c>
      <c r="AJ3" s="20" t="s">
        <v>89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6"/>
      <c r="C4" s="31"/>
      <c r="D4" s="45"/>
      <c r="E4" s="26"/>
      <c r="F4" s="26"/>
      <c r="G4" s="26"/>
      <c r="H4" s="28"/>
      <c r="I4" s="26"/>
      <c r="J4" s="40"/>
      <c r="K4" s="30"/>
      <c r="L4" s="106"/>
      <c r="M4" s="20"/>
      <c r="N4" s="20"/>
      <c r="O4" s="20"/>
      <c r="P4" s="25"/>
      <c r="Q4" s="26"/>
      <c r="R4" s="26"/>
      <c r="S4" s="28"/>
      <c r="T4" s="26"/>
      <c r="U4" s="26"/>
      <c r="V4" s="135"/>
      <c r="W4" s="30"/>
      <c r="X4" s="26">
        <v>1988</v>
      </c>
      <c r="Y4" s="26" t="s">
        <v>133</v>
      </c>
      <c r="Z4" s="6" t="s">
        <v>134</v>
      </c>
      <c r="AA4" s="26">
        <v>20</v>
      </c>
      <c r="AB4" s="26">
        <v>0</v>
      </c>
      <c r="AC4" s="26">
        <v>7</v>
      </c>
      <c r="AD4" s="26">
        <v>18</v>
      </c>
      <c r="AE4" s="26"/>
      <c r="AF4" s="29"/>
      <c r="AG4" s="25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36"/>
      <c r="AS4" s="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6"/>
      <c r="C5" s="31"/>
      <c r="D5" s="45"/>
      <c r="E5" s="26"/>
      <c r="F5" s="26"/>
      <c r="G5" s="26"/>
      <c r="H5" s="28"/>
      <c r="I5" s="26"/>
      <c r="J5" s="40"/>
      <c r="K5" s="30"/>
      <c r="L5" s="106"/>
      <c r="M5" s="20"/>
      <c r="N5" s="20"/>
      <c r="O5" s="20"/>
      <c r="P5" s="25"/>
      <c r="Q5" s="26"/>
      <c r="R5" s="26"/>
      <c r="S5" s="28"/>
      <c r="T5" s="26"/>
      <c r="U5" s="26"/>
      <c r="V5" s="135"/>
      <c r="W5" s="30"/>
      <c r="X5" s="26"/>
      <c r="Y5" s="26"/>
      <c r="Z5" s="6"/>
      <c r="AA5" s="26"/>
      <c r="AB5" s="26"/>
      <c r="AC5" s="26"/>
      <c r="AD5" s="26"/>
      <c r="AE5" s="26"/>
      <c r="AF5" s="29"/>
      <c r="AG5" s="25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36"/>
      <c r="AS5" s="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6"/>
      <c r="C6" s="31"/>
      <c r="D6" s="45"/>
      <c r="E6" s="26"/>
      <c r="F6" s="26"/>
      <c r="G6" s="26"/>
      <c r="H6" s="28"/>
      <c r="I6" s="26"/>
      <c r="J6" s="40"/>
      <c r="K6" s="30"/>
      <c r="L6" s="106"/>
      <c r="M6" s="20"/>
      <c r="N6" s="20"/>
      <c r="O6" s="20"/>
      <c r="P6" s="25"/>
      <c r="Q6" s="26"/>
      <c r="R6" s="26"/>
      <c r="S6" s="28"/>
      <c r="T6" s="26"/>
      <c r="U6" s="26"/>
      <c r="V6" s="135"/>
      <c r="W6" s="30"/>
      <c r="X6" s="26">
        <v>1990</v>
      </c>
      <c r="Y6" s="26" t="s">
        <v>41</v>
      </c>
      <c r="Z6" s="27" t="s">
        <v>134</v>
      </c>
      <c r="AA6" s="26">
        <v>22</v>
      </c>
      <c r="AB6" s="26">
        <v>1</v>
      </c>
      <c r="AC6" s="26">
        <v>14</v>
      </c>
      <c r="AD6" s="26">
        <v>50</v>
      </c>
      <c r="AE6" s="26"/>
      <c r="AF6" s="29"/>
      <c r="AG6" s="25"/>
      <c r="AH6" s="18"/>
      <c r="AI6" s="26" t="s">
        <v>135</v>
      </c>
      <c r="AJ6" s="20" t="s">
        <v>136</v>
      </c>
      <c r="AK6" s="20"/>
      <c r="AL6" s="25"/>
      <c r="AM6" s="26"/>
      <c r="AN6" s="26"/>
      <c r="AO6" s="26"/>
      <c r="AP6" s="26"/>
      <c r="AQ6" s="26"/>
      <c r="AR6" s="136"/>
      <c r="AS6" s="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6"/>
      <c r="C7" s="31"/>
      <c r="D7" s="45"/>
      <c r="E7" s="26"/>
      <c r="F7" s="26"/>
      <c r="G7" s="26"/>
      <c r="H7" s="28"/>
      <c r="I7" s="26"/>
      <c r="J7" s="40"/>
      <c r="K7" s="30"/>
      <c r="L7" s="106"/>
      <c r="M7" s="20"/>
      <c r="N7" s="20"/>
      <c r="O7" s="20"/>
      <c r="P7" s="25"/>
      <c r="Q7" s="26"/>
      <c r="R7" s="26"/>
      <c r="S7" s="28"/>
      <c r="T7" s="26"/>
      <c r="U7" s="26"/>
      <c r="V7" s="135"/>
      <c r="W7" s="30"/>
      <c r="X7" s="26">
        <v>1991</v>
      </c>
      <c r="Y7" s="26" t="s">
        <v>44</v>
      </c>
      <c r="Z7" s="27" t="s">
        <v>134</v>
      </c>
      <c r="AA7" s="26">
        <v>22</v>
      </c>
      <c r="AB7" s="26">
        <v>1</v>
      </c>
      <c r="AC7" s="26">
        <v>19</v>
      </c>
      <c r="AD7" s="26">
        <v>61</v>
      </c>
      <c r="AE7" s="26"/>
      <c r="AF7" s="29"/>
      <c r="AG7" s="25"/>
      <c r="AH7" s="18"/>
      <c r="AI7" s="26" t="s">
        <v>35</v>
      </c>
      <c r="AJ7" s="20" t="s">
        <v>45</v>
      </c>
      <c r="AK7" s="20"/>
      <c r="AL7" s="25"/>
      <c r="AM7" s="26"/>
      <c r="AN7" s="26"/>
      <c r="AO7" s="26"/>
      <c r="AP7" s="26"/>
      <c r="AQ7" s="26"/>
      <c r="AR7" s="136"/>
      <c r="AS7" s="2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6"/>
      <c r="C8" s="31"/>
      <c r="D8" s="45"/>
      <c r="E8" s="26"/>
      <c r="F8" s="26"/>
      <c r="G8" s="26"/>
      <c r="H8" s="28"/>
      <c r="I8" s="26"/>
      <c r="J8" s="40"/>
      <c r="K8" s="30"/>
      <c r="L8" s="106"/>
      <c r="M8" s="20"/>
      <c r="N8" s="20"/>
      <c r="O8" s="20"/>
      <c r="P8" s="25"/>
      <c r="Q8" s="26"/>
      <c r="R8" s="26"/>
      <c r="S8" s="28"/>
      <c r="T8" s="26"/>
      <c r="U8" s="26"/>
      <c r="V8" s="135"/>
      <c r="W8" s="30"/>
      <c r="X8" s="26">
        <v>1991</v>
      </c>
      <c r="Y8" s="26" t="s">
        <v>44</v>
      </c>
      <c r="Z8" s="27" t="s">
        <v>134</v>
      </c>
      <c r="AA8" s="26">
        <v>22</v>
      </c>
      <c r="AB8" s="26">
        <v>1</v>
      </c>
      <c r="AC8" s="26">
        <v>19</v>
      </c>
      <c r="AD8" s="26">
        <v>61</v>
      </c>
      <c r="AE8" s="26"/>
      <c r="AF8" s="29"/>
      <c r="AG8" s="25"/>
      <c r="AH8" s="18"/>
      <c r="AI8" s="18"/>
      <c r="AJ8" s="18"/>
      <c r="AK8" s="20"/>
      <c r="AL8" s="25"/>
      <c r="AM8" s="26"/>
      <c r="AN8" s="26"/>
      <c r="AO8" s="26"/>
      <c r="AP8" s="26"/>
      <c r="AQ8" s="26"/>
      <c r="AR8" s="136"/>
      <c r="AS8" s="2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6"/>
      <c r="C9" s="31"/>
      <c r="D9" s="45"/>
      <c r="E9" s="26"/>
      <c r="F9" s="26"/>
      <c r="G9" s="26"/>
      <c r="H9" s="28"/>
      <c r="I9" s="26"/>
      <c r="J9" s="40"/>
      <c r="K9" s="30"/>
      <c r="L9" s="106"/>
      <c r="M9" s="20"/>
      <c r="N9" s="20"/>
      <c r="O9" s="20"/>
      <c r="P9" s="25"/>
      <c r="Q9" s="26"/>
      <c r="R9" s="26"/>
      <c r="S9" s="28"/>
      <c r="T9" s="26"/>
      <c r="U9" s="26"/>
      <c r="V9" s="135"/>
      <c r="W9" s="30"/>
      <c r="X9" s="26"/>
      <c r="Y9" s="31"/>
      <c r="Z9" s="45"/>
      <c r="AA9" s="26"/>
      <c r="AB9" s="26"/>
      <c r="AC9" s="26"/>
      <c r="AD9" s="28"/>
      <c r="AE9" s="26"/>
      <c r="AF9" s="40"/>
      <c r="AG9" s="30"/>
      <c r="AH9" s="20"/>
      <c r="AI9" s="20"/>
      <c r="AJ9" s="20"/>
      <c r="AK9" s="20"/>
      <c r="AL9" s="25"/>
      <c r="AM9" s="26"/>
      <c r="AN9" s="26"/>
      <c r="AO9" s="26"/>
      <c r="AP9" s="26"/>
      <c r="AQ9" s="26"/>
      <c r="AR9" s="136"/>
      <c r="AS9" s="2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6">
        <v>1996</v>
      </c>
      <c r="C10" s="26" t="s">
        <v>44</v>
      </c>
      <c r="D10" s="45" t="s">
        <v>43</v>
      </c>
      <c r="E10" s="26">
        <v>26</v>
      </c>
      <c r="F10" s="26">
        <v>1</v>
      </c>
      <c r="G10" s="26">
        <v>5</v>
      </c>
      <c r="H10" s="26">
        <v>33</v>
      </c>
      <c r="I10" s="26">
        <v>121</v>
      </c>
      <c r="J10" s="26"/>
      <c r="K10" s="25"/>
      <c r="L10" s="20"/>
      <c r="M10" s="20" t="s">
        <v>37</v>
      </c>
      <c r="N10" s="20"/>
      <c r="O10" s="20"/>
      <c r="P10" s="25"/>
      <c r="Q10" s="26"/>
      <c r="R10" s="26"/>
      <c r="S10" s="28"/>
      <c r="T10" s="26"/>
      <c r="U10" s="26"/>
      <c r="V10" s="135"/>
      <c r="W10" s="30"/>
      <c r="X10" s="26"/>
      <c r="Y10" s="31"/>
      <c r="Z10" s="45"/>
      <c r="AA10" s="26"/>
      <c r="AB10" s="26"/>
      <c r="AC10" s="26"/>
      <c r="AD10" s="28"/>
      <c r="AE10" s="26"/>
      <c r="AF10" s="40"/>
      <c r="AG10" s="30"/>
      <c r="AH10" s="20"/>
      <c r="AI10" s="20"/>
      <c r="AJ10" s="20"/>
      <c r="AK10" s="20"/>
      <c r="AL10" s="25"/>
      <c r="AM10" s="26"/>
      <c r="AN10" s="26"/>
      <c r="AO10" s="26"/>
      <c r="AP10" s="26"/>
      <c r="AQ10" s="26"/>
      <c r="AR10" s="136"/>
      <c r="AS10" s="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6">
        <v>1997</v>
      </c>
      <c r="C11" s="26" t="s">
        <v>47</v>
      </c>
      <c r="D11" s="45" t="s">
        <v>48</v>
      </c>
      <c r="E11" s="26">
        <v>1</v>
      </c>
      <c r="F11" s="26">
        <v>0</v>
      </c>
      <c r="G11" s="26">
        <v>0</v>
      </c>
      <c r="H11" s="26">
        <v>0</v>
      </c>
      <c r="I11" s="26">
        <v>4</v>
      </c>
      <c r="J11" s="26"/>
      <c r="K11" s="25"/>
      <c r="L11" s="20"/>
      <c r="M11" s="20"/>
      <c r="N11" s="20"/>
      <c r="O11" s="20"/>
      <c r="P11" s="25"/>
      <c r="Q11" s="26"/>
      <c r="R11" s="26"/>
      <c r="S11" s="28"/>
      <c r="T11" s="26"/>
      <c r="U11" s="26"/>
      <c r="V11" s="135"/>
      <c r="W11" s="30"/>
      <c r="X11" s="26"/>
      <c r="Y11" s="31"/>
      <c r="Z11" s="45"/>
      <c r="AA11" s="26"/>
      <c r="AB11" s="26"/>
      <c r="AC11" s="26"/>
      <c r="AD11" s="28"/>
      <c r="AE11" s="26"/>
      <c r="AF11" s="40"/>
      <c r="AG11" s="30"/>
      <c r="AH11" s="20"/>
      <c r="AI11" s="20"/>
      <c r="AJ11" s="20"/>
      <c r="AK11" s="20"/>
      <c r="AL11" s="25"/>
      <c r="AM11" s="26"/>
      <c r="AN11" s="26"/>
      <c r="AO11" s="26"/>
      <c r="AP11" s="26"/>
      <c r="AQ11" s="26"/>
      <c r="AR11" s="136"/>
      <c r="AS11" s="2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84" t="s">
        <v>129</v>
      </c>
      <c r="C12" s="88"/>
      <c r="D12" s="87"/>
      <c r="E12" s="86">
        <f>SUM(E4:E11)</f>
        <v>27</v>
      </c>
      <c r="F12" s="86">
        <f>SUM(F4:F11)</f>
        <v>1</v>
      </c>
      <c r="G12" s="86">
        <f>SUM(G4:G11)</f>
        <v>5</v>
      </c>
      <c r="H12" s="86">
        <f>SUM(H4:H11)</f>
        <v>33</v>
      </c>
      <c r="I12" s="86">
        <f>SUM(I4:I11)</f>
        <v>125</v>
      </c>
      <c r="J12" s="137">
        <v>0</v>
      </c>
      <c r="K12" s="100">
        <f>SUM(K4:K11)</f>
        <v>0</v>
      </c>
      <c r="L12" s="24"/>
      <c r="M12" s="22"/>
      <c r="N12" s="108"/>
      <c r="O12" s="109"/>
      <c r="P12" s="25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44">
        <v>0</v>
      </c>
      <c r="W12" s="100">
        <f>SUM(W4:W11)</f>
        <v>0</v>
      </c>
      <c r="X12" s="18" t="s">
        <v>129</v>
      </c>
      <c r="Y12" s="19"/>
      <c r="Z12" s="17"/>
      <c r="AA12" s="86">
        <f>SUM(AA4:AA11)</f>
        <v>86</v>
      </c>
      <c r="AB12" s="86">
        <f>SUM(AB4:AB11)</f>
        <v>3</v>
      </c>
      <c r="AC12" s="86">
        <f>SUM(AC4:AC11)</f>
        <v>59</v>
      </c>
      <c r="AD12" s="86">
        <f>SUM(AD4:AD11)</f>
        <v>190</v>
      </c>
      <c r="AE12" s="86">
        <f>SUM(AE4:AE11)</f>
        <v>0</v>
      </c>
      <c r="AF12" s="137">
        <v>0</v>
      </c>
      <c r="AG12" s="100">
        <f>SUM(AG4:AG11)</f>
        <v>0</v>
      </c>
      <c r="AH12" s="24"/>
      <c r="AI12" s="22"/>
      <c r="AJ12" s="108"/>
      <c r="AK12" s="109"/>
      <c r="AL12" s="25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137">
        <v>0</v>
      </c>
      <c r="AS12" s="134">
        <f>SUM(AS4:AS11)</f>
        <v>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30"/>
      <c r="L13" s="25"/>
      <c r="M13" s="25"/>
      <c r="N13" s="25"/>
      <c r="O13" s="25"/>
      <c r="P13" s="47"/>
      <c r="Q13" s="47"/>
      <c r="R13" s="49"/>
      <c r="S13" s="47"/>
      <c r="T13" s="47"/>
      <c r="U13" s="25"/>
      <c r="V13" s="25"/>
      <c r="W13" s="30"/>
      <c r="X13" s="47"/>
      <c r="Y13" s="47"/>
      <c r="Z13" s="47"/>
      <c r="AA13" s="47"/>
      <c r="AB13" s="47"/>
      <c r="AC13" s="47"/>
      <c r="AD13" s="47"/>
      <c r="AE13" s="47"/>
      <c r="AF13" s="48"/>
      <c r="AG13" s="30"/>
      <c r="AH13" s="25"/>
      <c r="AI13" s="25"/>
      <c r="AJ13" s="25"/>
      <c r="AK13" s="25"/>
      <c r="AL13" s="47"/>
      <c r="AM13" s="47"/>
      <c r="AN13" s="49"/>
      <c r="AO13" s="47"/>
      <c r="AP13" s="47"/>
      <c r="AQ13" s="25"/>
      <c r="AR13" s="25"/>
      <c r="AS13" s="30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38" t="s">
        <v>130</v>
      </c>
      <c r="C14" s="139"/>
      <c r="D14" s="140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17</v>
      </c>
      <c r="J14" s="20" t="s">
        <v>22</v>
      </c>
      <c r="K14" s="25"/>
      <c r="L14" s="20" t="s">
        <v>27</v>
      </c>
      <c r="M14" s="20" t="s">
        <v>28</v>
      </c>
      <c r="N14" s="20" t="s">
        <v>131</v>
      </c>
      <c r="O14" s="20" t="s">
        <v>132</v>
      </c>
      <c r="Q14" s="49"/>
      <c r="R14" s="49" t="s">
        <v>51</v>
      </c>
      <c r="S14" s="49"/>
      <c r="T14" s="47" t="s">
        <v>53</v>
      </c>
      <c r="U14" s="25"/>
      <c r="V14" s="30"/>
      <c r="W14" s="30"/>
      <c r="X14" s="141"/>
      <c r="Y14" s="141"/>
      <c r="Z14" s="141"/>
      <c r="AA14" s="141"/>
      <c r="AB14" s="141"/>
      <c r="AC14" s="49"/>
      <c r="AD14" s="49"/>
      <c r="AE14" s="49"/>
      <c r="AF14" s="47"/>
      <c r="AG14" s="47"/>
      <c r="AH14" s="47"/>
      <c r="AI14" s="47"/>
      <c r="AJ14" s="47"/>
      <c r="AK14" s="47"/>
      <c r="AM14" s="30"/>
      <c r="AN14" s="141"/>
      <c r="AO14" s="141"/>
      <c r="AP14" s="141"/>
      <c r="AQ14" s="141"/>
      <c r="AR14" s="141"/>
      <c r="AS14" s="14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51" t="s">
        <v>12</v>
      </c>
      <c r="C15" s="14"/>
      <c r="D15" s="53"/>
      <c r="E15" s="142">
        <v>211</v>
      </c>
      <c r="F15" s="142">
        <v>9</v>
      </c>
      <c r="G15" s="142">
        <v>26</v>
      </c>
      <c r="H15" s="142">
        <v>137</v>
      </c>
      <c r="I15" s="142">
        <v>621</v>
      </c>
      <c r="J15" s="143">
        <v>0.49099999999999999</v>
      </c>
      <c r="K15" s="47">
        <f>PRODUCT(I15/J15)</f>
        <v>1264.7657841140531</v>
      </c>
      <c r="L15" s="144">
        <f>PRODUCT((F15+G15)/E15)</f>
        <v>0.16587677725118483</v>
      </c>
      <c r="M15" s="144">
        <f>PRODUCT(H15/E15)</f>
        <v>0.64928909952606639</v>
      </c>
      <c r="N15" s="144">
        <f>PRODUCT((F15+G15+H15)/E15)</f>
        <v>0.81516587677725116</v>
      </c>
      <c r="O15" s="144">
        <f>PRODUCT(I15/E15)</f>
        <v>2.9431279620853079</v>
      </c>
      <c r="Q15" s="49"/>
      <c r="R15" s="49"/>
      <c r="S15" s="49"/>
      <c r="T15" s="47" t="s">
        <v>52</v>
      </c>
      <c r="U15" s="47"/>
      <c r="V15" s="47"/>
      <c r="W15" s="47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7"/>
      <c r="AL15" s="47"/>
      <c r="AM15" s="47"/>
      <c r="AN15" s="49"/>
      <c r="AO15" s="49"/>
      <c r="AP15" s="49"/>
      <c r="AQ15" s="49"/>
      <c r="AR15" s="49"/>
      <c r="AS15" s="49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45" t="s">
        <v>57</v>
      </c>
      <c r="C16" s="146"/>
      <c r="D16" s="147"/>
      <c r="E16" s="142">
        <f>PRODUCT(E12+Q12)</f>
        <v>27</v>
      </c>
      <c r="F16" s="142">
        <f>PRODUCT(F12+R12)</f>
        <v>1</v>
      </c>
      <c r="G16" s="142">
        <f>PRODUCT(G12+S12)</f>
        <v>5</v>
      </c>
      <c r="H16" s="142">
        <f>PRODUCT(H12+T12)</f>
        <v>33</v>
      </c>
      <c r="I16" s="142">
        <f>PRODUCT(I12+U12)</f>
        <v>125</v>
      </c>
      <c r="J16" s="143">
        <v>0</v>
      </c>
      <c r="K16" s="47">
        <f>PRODUCT(K12+W12)</f>
        <v>0</v>
      </c>
      <c r="L16" s="144">
        <f>PRODUCT((F16+G16)/E16)</f>
        <v>0.22222222222222221</v>
      </c>
      <c r="M16" s="144">
        <f>PRODUCT(H16/E16)</f>
        <v>1.2222222222222223</v>
      </c>
      <c r="N16" s="144">
        <f>PRODUCT((F16+G16+H16)/E16)</f>
        <v>1.4444444444444444</v>
      </c>
      <c r="O16" s="144">
        <f>PRODUCT(I16/E16)</f>
        <v>4.6296296296296298</v>
      </c>
      <c r="Q16" s="49"/>
      <c r="R16" s="49"/>
      <c r="S16" s="49"/>
      <c r="T16" s="47" t="s">
        <v>55</v>
      </c>
      <c r="U16" s="47"/>
      <c r="V16" s="47"/>
      <c r="W16" s="47"/>
      <c r="X16" s="47"/>
      <c r="Y16" s="47"/>
      <c r="Z16" s="47"/>
      <c r="AA16" s="47"/>
      <c r="AB16" s="47"/>
      <c r="AC16" s="49"/>
      <c r="AD16" s="49"/>
      <c r="AE16" s="49"/>
      <c r="AF16" s="49"/>
      <c r="AG16" s="49"/>
      <c r="AH16" s="49"/>
      <c r="AI16" s="49"/>
      <c r="AJ16" s="49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48" t="s">
        <v>127</v>
      </c>
      <c r="C17" s="149"/>
      <c r="D17" s="150"/>
      <c r="E17" s="142">
        <f>PRODUCT(AA12+AM12)</f>
        <v>86</v>
      </c>
      <c r="F17" s="142">
        <f>PRODUCT(AB12+AN12)</f>
        <v>3</v>
      </c>
      <c r="G17" s="142">
        <f>PRODUCT(AC12+AO12)</f>
        <v>59</v>
      </c>
      <c r="H17" s="142">
        <f>PRODUCT(AD12+AP12)</f>
        <v>190</v>
      </c>
      <c r="I17" s="142">
        <f>PRODUCT(AE12+AQ12)</f>
        <v>0</v>
      </c>
      <c r="J17" s="143">
        <v>0</v>
      </c>
      <c r="K17" s="25">
        <f>PRODUCT(AG12+AS12)</f>
        <v>0</v>
      </c>
      <c r="L17" s="144">
        <f>PRODUCT((F17+G17)/E17)</f>
        <v>0.72093023255813948</v>
      </c>
      <c r="M17" s="144">
        <f>PRODUCT(H17/E17)</f>
        <v>2.2093023255813953</v>
      </c>
      <c r="N17" s="144">
        <f>PRODUCT((F17+G17+H17)/E17)</f>
        <v>2.9302325581395348</v>
      </c>
      <c r="O17" s="144">
        <f>PRODUCT(I17/E17)</f>
        <v>0</v>
      </c>
      <c r="Q17" s="49"/>
      <c r="R17" s="49"/>
      <c r="S17" s="47"/>
      <c r="T17" s="68" t="s">
        <v>54</v>
      </c>
      <c r="U17" s="25"/>
      <c r="V17" s="25"/>
      <c r="W17" s="47"/>
      <c r="X17" s="47"/>
      <c r="Y17" s="47"/>
      <c r="Z17" s="47"/>
      <c r="AA17" s="47"/>
      <c r="AB17" s="47"/>
      <c r="AC17" s="49"/>
      <c r="AD17" s="49"/>
      <c r="AE17" s="49"/>
      <c r="AF17" s="49"/>
      <c r="AG17" s="49"/>
      <c r="AH17" s="49"/>
      <c r="AI17" s="49"/>
      <c r="AJ17" s="49"/>
      <c r="AK17" s="47"/>
      <c r="AL17" s="25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1" t="s">
        <v>129</v>
      </c>
      <c r="C18" s="152"/>
      <c r="D18" s="153"/>
      <c r="E18" s="142">
        <f>SUM(E15:E17)</f>
        <v>324</v>
      </c>
      <c r="F18" s="142">
        <f t="shared" ref="F18:I18" si="0">SUM(F15:F17)</f>
        <v>13</v>
      </c>
      <c r="G18" s="142">
        <f t="shared" si="0"/>
        <v>90</v>
      </c>
      <c r="H18" s="142">
        <f t="shared" si="0"/>
        <v>360</v>
      </c>
      <c r="I18" s="142">
        <f t="shared" si="0"/>
        <v>746</v>
      </c>
      <c r="J18" s="143">
        <v>0</v>
      </c>
      <c r="K18" s="47">
        <f>SUM(K15:K17)</f>
        <v>1264.7657841140531</v>
      </c>
      <c r="L18" s="144">
        <f>PRODUCT((F18+G18)/E18)</f>
        <v>0.31790123456790126</v>
      </c>
      <c r="M18" s="144">
        <f>PRODUCT(H18/E18)</f>
        <v>1.1111111111111112</v>
      </c>
      <c r="N18" s="144">
        <f>PRODUCT((F18+G18+H18)/E18)</f>
        <v>1.4290123456790123</v>
      </c>
      <c r="O18" s="144">
        <f>PRODUCT(I18/238)</f>
        <v>3.134453781512605</v>
      </c>
      <c r="Q18" s="25"/>
      <c r="R18" s="25"/>
      <c r="S18" s="25"/>
      <c r="T18" s="47" t="s">
        <v>56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9"/>
      <c r="AF18" s="49"/>
      <c r="AG18" s="49"/>
      <c r="AH18" s="49"/>
      <c r="AI18" s="49"/>
      <c r="AJ18" s="49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25"/>
      <c r="F19" s="25"/>
      <c r="G19" s="25"/>
      <c r="H19" s="25"/>
      <c r="I19" s="25"/>
      <c r="J19" s="47"/>
      <c r="K19" s="47"/>
      <c r="L19" s="25"/>
      <c r="M19" s="25"/>
      <c r="N19" s="25"/>
      <c r="O19" s="25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9"/>
      <c r="AF19" s="49"/>
      <c r="AG19" s="49"/>
      <c r="AH19" s="49"/>
      <c r="AI19" s="49"/>
      <c r="AJ19" s="49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9"/>
      <c r="AF20" s="49"/>
      <c r="AG20" s="49"/>
      <c r="AH20" s="49"/>
      <c r="AI20" s="49"/>
      <c r="AJ20" s="49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9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9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9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9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9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9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9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9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9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9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9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9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9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9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9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9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9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9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9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9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9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9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9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9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9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9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9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9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9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9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9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9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9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9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9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9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9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9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9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9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9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9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9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9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9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9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9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9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9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9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9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9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9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9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9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9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9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9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9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9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9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9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9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9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9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9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9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9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9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9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5"/>
      <c r="R91" s="25"/>
      <c r="S91" s="25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9"/>
      <c r="AK91" s="47"/>
      <c r="AL91" s="25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5"/>
      <c r="R92" s="25"/>
      <c r="S92" s="25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9"/>
      <c r="AK92" s="47"/>
      <c r="AL92" s="25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5"/>
      <c r="R93" s="25"/>
      <c r="S93" s="25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9"/>
      <c r="AK93" s="47"/>
      <c r="AL93" s="2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5"/>
      <c r="R94" s="25"/>
      <c r="S94" s="25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9"/>
      <c r="AK94" s="47"/>
      <c r="AL94" s="25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5"/>
      <c r="R95" s="25"/>
      <c r="S95" s="25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9"/>
      <c r="AK95" s="47"/>
      <c r="AL95" s="25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5"/>
      <c r="R96" s="25"/>
      <c r="S96" s="25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9"/>
      <c r="AK96" s="47"/>
      <c r="AL96" s="25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5"/>
      <c r="R97" s="25"/>
      <c r="S97" s="25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9"/>
      <c r="AK97" s="47"/>
      <c r="AL97" s="25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5"/>
      <c r="R98" s="25"/>
      <c r="S98" s="25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9"/>
      <c r="AK98" s="47"/>
      <c r="AL98" s="25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5"/>
      <c r="R99" s="25"/>
      <c r="S99" s="25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9"/>
      <c r="AK99" s="47"/>
      <c r="AL99" s="25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5"/>
      <c r="R100" s="25"/>
      <c r="S100" s="25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9"/>
      <c r="AK100" s="47"/>
      <c r="AL100" s="25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5"/>
      <c r="R101" s="25"/>
      <c r="S101" s="25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9"/>
      <c r="AK101" s="47"/>
      <c r="AL101" s="25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5"/>
      <c r="R102" s="25"/>
      <c r="S102" s="25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9"/>
      <c r="AK102" s="47"/>
      <c r="AL102" s="25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5"/>
      <c r="R103" s="25"/>
      <c r="S103" s="25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9"/>
      <c r="AK103" s="47"/>
      <c r="AL103" s="25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5"/>
      <c r="R104" s="25"/>
      <c r="S104" s="25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9"/>
      <c r="AK104" s="47"/>
      <c r="AL104" s="2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5"/>
      <c r="R105" s="25"/>
      <c r="S105" s="25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9"/>
      <c r="AK105" s="47"/>
      <c r="AL105" s="25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5"/>
      <c r="R106" s="25"/>
      <c r="S106" s="25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9"/>
      <c r="AK106" s="47"/>
      <c r="AL106" s="25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5"/>
      <c r="R107" s="25"/>
      <c r="S107" s="25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9"/>
      <c r="AK107" s="47"/>
      <c r="AL107" s="25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5"/>
      <c r="R108" s="25"/>
      <c r="S108" s="25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9"/>
      <c r="AK108" s="47"/>
      <c r="AL108" s="25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5"/>
      <c r="R109" s="25"/>
      <c r="S109" s="2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9"/>
      <c r="AK109" s="47"/>
      <c r="AL109" s="25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5"/>
      <c r="R110" s="25"/>
      <c r="S110" s="2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9"/>
      <c r="AK110" s="47"/>
      <c r="AL110" s="25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5"/>
      <c r="R111" s="25"/>
      <c r="S111" s="25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9"/>
      <c r="AK111" s="47"/>
      <c r="AL111" s="25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5"/>
      <c r="R112" s="25"/>
      <c r="S112" s="25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9"/>
      <c r="AK112" s="47"/>
      <c r="AL112" s="25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5"/>
      <c r="R113" s="25"/>
      <c r="S113" s="2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9"/>
      <c r="AK113" s="47"/>
      <c r="AL113" s="25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5"/>
      <c r="R114" s="25"/>
      <c r="S114" s="25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9"/>
      <c r="AK114" s="47"/>
      <c r="AL114" s="25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5"/>
      <c r="R115" s="25"/>
      <c r="S115" s="2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9"/>
      <c r="AK115" s="47"/>
      <c r="AL115" s="25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5"/>
      <c r="R116" s="25"/>
      <c r="S116" s="2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9"/>
      <c r="AK116" s="47"/>
      <c r="AL116" s="25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5"/>
      <c r="R117" s="25"/>
      <c r="S117" s="2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9"/>
      <c r="AK117" s="47"/>
      <c r="AL117" s="25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5"/>
      <c r="R118" s="25"/>
      <c r="S118" s="2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9"/>
      <c r="AK118" s="47"/>
      <c r="AL118" s="25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5"/>
      <c r="R119" s="25"/>
      <c r="S119" s="25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9"/>
      <c r="AK119" s="47"/>
      <c r="AL119" s="25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5"/>
      <c r="R120" s="25"/>
      <c r="S120" s="25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9"/>
      <c r="AK120" s="47"/>
      <c r="AL120" s="25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5"/>
      <c r="R121" s="25"/>
      <c r="S121" s="2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9"/>
      <c r="AK121" s="47"/>
      <c r="AL121" s="25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5"/>
      <c r="R122" s="25"/>
      <c r="S122" s="2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9"/>
      <c r="AK122" s="47"/>
      <c r="AL122" s="25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5"/>
      <c r="R123" s="25"/>
      <c r="S123" s="2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9"/>
      <c r="AK123" s="47"/>
      <c r="AL123" s="25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5"/>
      <c r="R124" s="25"/>
      <c r="S124" s="2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9"/>
      <c r="AK124" s="47"/>
      <c r="AL124" s="25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5"/>
      <c r="R125" s="25"/>
      <c r="S125" s="2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9"/>
      <c r="AK125" s="47"/>
      <c r="AL125" s="25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5"/>
      <c r="R126" s="25"/>
      <c r="S126" s="2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9"/>
      <c r="AK126" s="47"/>
      <c r="AL126" s="2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5"/>
      <c r="R127" s="25"/>
      <c r="S127" s="2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9"/>
      <c r="AK127" s="47"/>
      <c r="AL127" s="25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5"/>
      <c r="R128" s="25"/>
      <c r="S128" s="2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9"/>
      <c r="AK128" s="47"/>
      <c r="AL128" s="25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5"/>
      <c r="R129" s="25"/>
      <c r="S129" s="2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9"/>
      <c r="AK129" s="47"/>
      <c r="AL129" s="25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5"/>
      <c r="R130" s="25"/>
      <c r="S130" s="2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9"/>
      <c r="AK130" s="47"/>
      <c r="AL130" s="25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5"/>
      <c r="R131" s="25"/>
      <c r="S131" s="2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9"/>
      <c r="AK131" s="47"/>
      <c r="AL131" s="25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5"/>
      <c r="R132" s="25"/>
      <c r="S132" s="2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9"/>
      <c r="AK132" s="47"/>
      <c r="AL132" s="25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5"/>
      <c r="R133" s="25"/>
      <c r="S133" s="2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9"/>
      <c r="AK133" s="47"/>
      <c r="AL133" s="25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5"/>
      <c r="R134" s="25"/>
      <c r="S134" s="2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9"/>
      <c r="AK134" s="47"/>
      <c r="AL134" s="25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5"/>
      <c r="R135" s="25"/>
      <c r="S135" s="2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9"/>
      <c r="AK135" s="47"/>
      <c r="AL135" s="25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5"/>
      <c r="R136" s="25"/>
      <c r="S136" s="2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9"/>
      <c r="AK136" s="47"/>
      <c r="AL136" s="25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5"/>
      <c r="R137" s="25"/>
      <c r="S137" s="2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9"/>
      <c r="AK137" s="47"/>
      <c r="AL137" s="25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5"/>
      <c r="R138" s="25"/>
      <c r="S138" s="2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9"/>
      <c r="AK138" s="47"/>
      <c r="AL138" s="25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5"/>
      <c r="R139" s="25"/>
      <c r="S139" s="2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9"/>
      <c r="AK139" s="47"/>
      <c r="AL139" s="25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5"/>
      <c r="R140" s="25"/>
      <c r="S140" s="2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9"/>
      <c r="AK140" s="47"/>
      <c r="AL140" s="25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5"/>
      <c r="R141" s="25"/>
      <c r="S141" s="2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9"/>
      <c r="AK141" s="47"/>
      <c r="AL141" s="25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5"/>
      <c r="R142" s="25"/>
      <c r="S142" s="2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9"/>
      <c r="AK142" s="47"/>
      <c r="AL142" s="25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5"/>
      <c r="R143" s="25"/>
      <c r="S143" s="2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9"/>
      <c r="AK143" s="47"/>
      <c r="AL143" s="25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5"/>
      <c r="R144" s="25"/>
      <c r="S144" s="2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9"/>
      <c r="AK144" s="47"/>
      <c r="AL144" s="25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5"/>
      <c r="R145" s="25"/>
      <c r="S145" s="2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9"/>
      <c r="AK145" s="47"/>
      <c r="AL145" s="25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5"/>
      <c r="R146" s="25"/>
      <c r="S146" s="2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9"/>
      <c r="AK146" s="47"/>
      <c r="AL146" s="25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5"/>
      <c r="R147" s="25"/>
      <c r="S147" s="2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9"/>
      <c r="AK147" s="47"/>
      <c r="AL147" s="25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5"/>
      <c r="R148" s="25"/>
      <c r="S148" s="2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9"/>
      <c r="AK148" s="47"/>
      <c r="AL148" s="25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5"/>
      <c r="R149" s="25"/>
      <c r="S149" s="2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9"/>
      <c r="AK149" s="47"/>
      <c r="AL149" s="25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5"/>
      <c r="R150" s="25"/>
      <c r="S150" s="2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9"/>
      <c r="AK150" s="47"/>
      <c r="AL150" s="25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5"/>
      <c r="R151" s="25"/>
      <c r="S151" s="2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9"/>
      <c r="AK151" s="47"/>
      <c r="AL151" s="25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5"/>
      <c r="R152" s="25"/>
      <c r="S152" s="2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9"/>
      <c r="AK152" s="47"/>
      <c r="AL152" s="25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9"/>
      <c r="AK153" s="47"/>
      <c r="AL153" s="25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9"/>
      <c r="AK154" s="47"/>
      <c r="AL154" s="2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5"/>
      <c r="R155" s="25"/>
      <c r="S155" s="2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9"/>
      <c r="AK155" s="47"/>
      <c r="AL155" s="25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5"/>
      <c r="R156" s="25"/>
      <c r="S156" s="2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9"/>
      <c r="AK156" s="47"/>
      <c r="AL156" s="25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5"/>
      <c r="R157" s="25"/>
      <c r="S157" s="2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9"/>
      <c r="AK157" s="47"/>
      <c r="AL157" s="25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5"/>
      <c r="R158" s="25"/>
      <c r="S158" s="2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9"/>
      <c r="AK158" s="47"/>
      <c r="AL158" s="25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5"/>
      <c r="R159" s="25"/>
      <c r="S159" s="2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9"/>
      <c r="AK159" s="47"/>
      <c r="AL159" s="25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5"/>
      <c r="R160" s="25"/>
      <c r="S160" s="2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9"/>
      <c r="AK160" s="47"/>
      <c r="AL160" s="25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5"/>
      <c r="R161" s="25"/>
      <c r="S161" s="2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9"/>
      <c r="AK161" s="47"/>
      <c r="AL161" s="25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5"/>
      <c r="R162" s="25"/>
      <c r="S162" s="2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9"/>
      <c r="AK162" s="47"/>
      <c r="AL162" s="25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5"/>
      <c r="R163" s="25"/>
      <c r="S163" s="2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9"/>
      <c r="AK163" s="47"/>
      <c r="AL163" s="25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5"/>
      <c r="R164" s="25"/>
      <c r="S164" s="2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9"/>
      <c r="AK164" s="47"/>
      <c r="AL164" s="25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5"/>
      <c r="R165" s="25"/>
      <c r="S165" s="2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9"/>
      <c r="AK165" s="47"/>
      <c r="AL165" s="25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5"/>
      <c r="R166" s="25"/>
      <c r="S166" s="2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9"/>
      <c r="AK166" s="47"/>
      <c r="AL166" s="25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5"/>
      <c r="R167" s="25"/>
      <c r="S167" s="2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9"/>
      <c r="AK167" s="47"/>
      <c r="AL167" s="25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5"/>
      <c r="R168" s="25"/>
      <c r="S168" s="2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9"/>
      <c r="AK168" s="47"/>
      <c r="AL168" s="25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5"/>
      <c r="R169" s="25"/>
      <c r="S169" s="2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9"/>
      <c r="AK169" s="47"/>
      <c r="AL169" s="25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5"/>
      <c r="R170" s="25"/>
      <c r="S170" s="25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9"/>
      <c r="AK170" s="47"/>
      <c r="AL170" s="25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5"/>
      <c r="R171" s="25"/>
      <c r="S171" s="25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9"/>
      <c r="AK171" s="47"/>
      <c r="AL171" s="25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5"/>
      <c r="R172" s="25"/>
      <c r="S172" s="25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9"/>
      <c r="AK172" s="47"/>
      <c r="AL172" s="25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5"/>
      <c r="R173" s="25"/>
      <c r="S173" s="25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9"/>
      <c r="AK173" s="47"/>
      <c r="AL173" s="25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5"/>
      <c r="R174" s="25"/>
      <c r="S174" s="25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9"/>
      <c r="AK174" s="47"/>
      <c r="AL174" s="25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5"/>
      <c r="R175" s="25"/>
      <c r="S175" s="25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9"/>
      <c r="AK175" s="47"/>
      <c r="AL175" s="25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9"/>
      <c r="AK176" s="47"/>
      <c r="AL176" s="25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9"/>
      <c r="AK177" s="47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9"/>
      <c r="AK178" s="47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9"/>
      <c r="AK179" s="4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9"/>
      <c r="AK180" s="47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9"/>
      <c r="AK181" s="47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9"/>
      <c r="AK182" s="47"/>
      <c r="AL182" s="25"/>
    </row>
    <row r="183" spans="12:38" ht="14.25" x14ac:dyDescent="0.2">
      <c r="L183" s="25"/>
      <c r="M183" s="25"/>
      <c r="N183" s="25"/>
      <c r="O183" s="25"/>
      <c r="P183" s="25"/>
      <c r="R183" s="25"/>
      <c r="S183" s="25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9"/>
      <c r="AK183" s="25"/>
      <c r="AL183" s="25"/>
    </row>
    <row r="184" spans="12:38" x14ac:dyDescent="0.25"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9"/>
    </row>
    <row r="185" spans="12:38" x14ac:dyDescent="0.25"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9"/>
    </row>
    <row r="186" spans="12:38" x14ac:dyDescent="0.25"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9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9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9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9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9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9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4.7109375" style="70" customWidth="1"/>
    <col min="3" max="3" width="21.5703125" style="69" customWidth="1"/>
    <col min="4" max="4" width="10.5703125" style="98" customWidth="1"/>
    <col min="5" max="5" width="8" style="98" customWidth="1"/>
    <col min="6" max="6" width="0.7109375" style="30" customWidth="1"/>
    <col min="7" max="11" width="5.28515625" style="69" customWidth="1"/>
    <col min="12" max="12" width="7.28515625" style="69" customWidth="1"/>
    <col min="13" max="16" width="5.28515625" style="69" customWidth="1"/>
    <col min="17" max="21" width="6.7109375" style="119" customWidth="1"/>
    <col min="22" max="22" width="10.140625" style="69" customWidth="1"/>
    <col min="23" max="23" width="20.85546875" style="98" customWidth="1"/>
    <col min="24" max="24" width="9.7109375" style="69" customWidth="1"/>
    <col min="25" max="30" width="9.140625" style="4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3"/>
      <c r="B1" s="99" t="s">
        <v>81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3"/>
      <c r="R1" s="113"/>
      <c r="S1" s="113"/>
      <c r="T1" s="113"/>
      <c r="U1" s="113"/>
      <c r="V1" s="76"/>
      <c r="W1" s="80"/>
      <c r="X1" s="35"/>
      <c r="Y1" s="1"/>
      <c r="Z1" s="1"/>
      <c r="AA1" s="1"/>
      <c r="AB1" s="1"/>
      <c r="AC1" s="1"/>
      <c r="AD1" s="1"/>
    </row>
    <row r="2" spans="1:30" x14ac:dyDescent="0.25">
      <c r="A2" s="73"/>
      <c r="B2" s="12" t="s">
        <v>34</v>
      </c>
      <c r="C2" s="102" t="s">
        <v>84</v>
      </c>
      <c r="D2" s="81"/>
      <c r="E2" s="13"/>
      <c r="F2" s="82"/>
      <c r="G2" s="81"/>
      <c r="H2" s="13"/>
      <c r="I2" s="13"/>
      <c r="J2" s="13"/>
      <c r="K2" s="13"/>
      <c r="L2" s="13"/>
      <c r="M2" s="13"/>
      <c r="N2" s="13"/>
      <c r="O2" s="13"/>
      <c r="P2" s="13"/>
      <c r="Q2" s="114"/>
      <c r="R2" s="114"/>
      <c r="S2" s="114"/>
      <c r="T2" s="114"/>
      <c r="U2" s="114"/>
      <c r="V2" s="13"/>
      <c r="W2" s="81"/>
      <c r="X2" s="28"/>
      <c r="Y2" s="1"/>
      <c r="Z2" s="1"/>
      <c r="AA2" s="1"/>
      <c r="AB2" s="1"/>
      <c r="AC2" s="1"/>
      <c r="AD2" s="1"/>
    </row>
    <row r="3" spans="1:30" x14ac:dyDescent="0.25">
      <c r="A3" s="73"/>
      <c r="B3" s="83" t="s">
        <v>78</v>
      </c>
      <c r="C3" s="24" t="s">
        <v>60</v>
      </c>
      <c r="D3" s="84" t="s">
        <v>61</v>
      </c>
      <c r="E3" s="85" t="s">
        <v>1</v>
      </c>
      <c r="F3" s="25"/>
      <c r="G3" s="86" t="s">
        <v>62</v>
      </c>
      <c r="H3" s="87" t="s">
        <v>63</v>
      </c>
      <c r="I3" s="87" t="s">
        <v>32</v>
      </c>
      <c r="J3" s="19" t="s">
        <v>64</v>
      </c>
      <c r="K3" s="88" t="s">
        <v>65</v>
      </c>
      <c r="L3" s="88" t="s">
        <v>66</v>
      </c>
      <c r="M3" s="86" t="s">
        <v>67</v>
      </c>
      <c r="N3" s="86" t="s">
        <v>31</v>
      </c>
      <c r="O3" s="87" t="s">
        <v>68</v>
      </c>
      <c r="P3" s="86" t="s">
        <v>63</v>
      </c>
      <c r="Q3" s="115" t="s">
        <v>17</v>
      </c>
      <c r="R3" s="115">
        <v>1</v>
      </c>
      <c r="S3" s="115">
        <v>2</v>
      </c>
      <c r="T3" s="115">
        <v>3</v>
      </c>
      <c r="U3" s="115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72"/>
      <c r="B4" s="89" t="s">
        <v>79</v>
      </c>
      <c r="C4" s="90" t="s">
        <v>80</v>
      </c>
      <c r="D4" s="91" t="s">
        <v>72</v>
      </c>
      <c r="E4" s="92" t="s">
        <v>36</v>
      </c>
      <c r="F4" s="25"/>
      <c r="G4" s="93"/>
      <c r="H4" s="94"/>
      <c r="I4" s="93">
        <v>1</v>
      </c>
      <c r="J4" s="95"/>
      <c r="K4" s="95"/>
      <c r="L4" s="95"/>
      <c r="M4" s="95">
        <v>1</v>
      </c>
      <c r="N4" s="93"/>
      <c r="O4" s="94"/>
      <c r="P4" s="93">
        <v>1</v>
      </c>
      <c r="Q4" s="116"/>
      <c r="R4" s="116"/>
      <c r="S4" s="116"/>
      <c r="T4" s="116"/>
      <c r="U4" s="116"/>
      <c r="V4" s="96"/>
      <c r="W4" s="91" t="s">
        <v>73</v>
      </c>
      <c r="X4" s="93">
        <v>300</v>
      </c>
      <c r="Y4" s="1"/>
      <c r="Z4" s="1"/>
      <c r="AA4" s="1"/>
      <c r="AB4" s="1"/>
      <c r="AC4" s="1"/>
      <c r="AD4" s="1"/>
    </row>
    <row r="5" spans="1:30" x14ac:dyDescent="0.25">
      <c r="A5" s="72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9"/>
      <c r="R5" s="129"/>
      <c r="S5" s="129"/>
      <c r="T5" s="129"/>
      <c r="U5" s="129"/>
      <c r="V5" s="124"/>
      <c r="W5" s="125"/>
      <c r="X5" s="130"/>
      <c r="Y5" s="1"/>
      <c r="Z5" s="1"/>
      <c r="AA5" s="1"/>
      <c r="AB5" s="1"/>
      <c r="AC5" s="1"/>
      <c r="AD5" s="1"/>
    </row>
    <row r="6" spans="1:30" x14ac:dyDescent="0.25">
      <c r="A6" s="73"/>
      <c r="B6" s="83" t="s">
        <v>74</v>
      </c>
      <c r="C6" s="24" t="s">
        <v>60</v>
      </c>
      <c r="D6" s="84" t="s">
        <v>61</v>
      </c>
      <c r="E6" s="85" t="s">
        <v>1</v>
      </c>
      <c r="F6" s="25"/>
      <c r="G6" s="86" t="s">
        <v>62</v>
      </c>
      <c r="H6" s="87" t="s">
        <v>63</v>
      </c>
      <c r="I6" s="87" t="s">
        <v>32</v>
      </c>
      <c r="J6" s="19" t="s">
        <v>64</v>
      </c>
      <c r="K6" s="88" t="s">
        <v>65</v>
      </c>
      <c r="L6" s="88" t="s">
        <v>66</v>
      </c>
      <c r="M6" s="86" t="s">
        <v>67</v>
      </c>
      <c r="N6" s="86" t="s">
        <v>31</v>
      </c>
      <c r="O6" s="87" t="s">
        <v>68</v>
      </c>
      <c r="P6" s="86" t="s">
        <v>63</v>
      </c>
      <c r="Q6" s="115" t="s">
        <v>17</v>
      </c>
      <c r="R6" s="115">
        <v>1</v>
      </c>
      <c r="S6" s="115">
        <v>2</v>
      </c>
      <c r="T6" s="115">
        <v>3</v>
      </c>
      <c r="U6" s="115" t="s">
        <v>69</v>
      </c>
      <c r="V6" s="19" t="s">
        <v>22</v>
      </c>
      <c r="W6" s="18" t="s">
        <v>70</v>
      </c>
      <c r="X6" s="18" t="s">
        <v>71</v>
      </c>
      <c r="Y6" s="1"/>
      <c r="Z6" s="1"/>
      <c r="AA6" s="1"/>
      <c r="AB6" s="1"/>
      <c r="AC6" s="1"/>
      <c r="AD6" s="1"/>
    </row>
    <row r="7" spans="1:30" x14ac:dyDescent="0.25">
      <c r="A7" s="72"/>
      <c r="B7" s="89" t="s">
        <v>76</v>
      </c>
      <c r="C7" s="90" t="s">
        <v>77</v>
      </c>
      <c r="D7" s="91" t="s">
        <v>72</v>
      </c>
      <c r="E7" s="101" t="s">
        <v>36</v>
      </c>
      <c r="F7" s="78"/>
      <c r="G7" s="93"/>
      <c r="H7" s="94"/>
      <c r="I7" s="93">
        <v>1</v>
      </c>
      <c r="J7" s="95"/>
      <c r="K7" s="95" t="s">
        <v>115</v>
      </c>
      <c r="L7" s="95"/>
      <c r="M7" s="95">
        <v>1</v>
      </c>
      <c r="N7" s="93"/>
      <c r="O7" s="94"/>
      <c r="P7" s="93">
        <v>1</v>
      </c>
      <c r="Q7" s="116" t="s">
        <v>116</v>
      </c>
      <c r="R7" s="116" t="s">
        <v>116</v>
      </c>
      <c r="S7" s="116"/>
      <c r="T7" s="116"/>
      <c r="U7" s="116"/>
      <c r="V7" s="96">
        <v>1</v>
      </c>
      <c r="W7" s="89" t="s">
        <v>73</v>
      </c>
      <c r="X7" s="93">
        <v>750</v>
      </c>
      <c r="Y7" s="1"/>
      <c r="Z7" s="1"/>
      <c r="AA7" s="1"/>
      <c r="AB7" s="1"/>
      <c r="AC7" s="1"/>
      <c r="AD7" s="1"/>
    </row>
    <row r="8" spans="1:30" x14ac:dyDescent="0.25">
      <c r="A8" s="72"/>
      <c r="B8" s="89" t="s">
        <v>75</v>
      </c>
      <c r="C8" s="90" t="s">
        <v>82</v>
      </c>
      <c r="D8" s="91" t="s">
        <v>72</v>
      </c>
      <c r="E8" s="101" t="s">
        <v>36</v>
      </c>
      <c r="F8" s="100"/>
      <c r="G8" s="93">
        <v>1</v>
      </c>
      <c r="H8" s="94"/>
      <c r="I8" s="93"/>
      <c r="J8" s="95" t="s">
        <v>83</v>
      </c>
      <c r="K8" s="95">
        <v>1</v>
      </c>
      <c r="L8" s="95"/>
      <c r="M8" s="95">
        <v>1</v>
      </c>
      <c r="N8" s="93"/>
      <c r="O8" s="94"/>
      <c r="P8" s="93">
        <v>2</v>
      </c>
      <c r="Q8" s="116" t="s">
        <v>120</v>
      </c>
      <c r="R8" s="116" t="s">
        <v>117</v>
      </c>
      <c r="S8" s="116" t="s">
        <v>118</v>
      </c>
      <c r="T8" s="116"/>
      <c r="U8" s="116" t="s">
        <v>119</v>
      </c>
      <c r="V8" s="96">
        <v>0.6</v>
      </c>
      <c r="W8" s="89" t="s">
        <v>73</v>
      </c>
      <c r="X8" s="93">
        <v>511</v>
      </c>
      <c r="Y8" s="1"/>
      <c r="Z8" s="1"/>
      <c r="AA8" s="1"/>
      <c r="AB8" s="1"/>
      <c r="AC8" s="1"/>
      <c r="AD8" s="1"/>
    </row>
    <row r="9" spans="1:30" x14ac:dyDescent="0.25">
      <c r="A9" s="72"/>
      <c r="B9" s="24" t="s">
        <v>7</v>
      </c>
      <c r="C9" s="19"/>
      <c r="D9" s="18"/>
      <c r="E9" s="120"/>
      <c r="F9" s="121"/>
      <c r="G9" s="20">
        <v>1</v>
      </c>
      <c r="H9" s="20"/>
      <c r="I9" s="20">
        <v>1</v>
      </c>
      <c r="J9" s="19"/>
      <c r="K9" s="19"/>
      <c r="L9" s="19"/>
      <c r="M9" s="20">
        <v>2</v>
      </c>
      <c r="N9" s="20"/>
      <c r="O9" s="20"/>
      <c r="P9" s="20">
        <v>3</v>
      </c>
      <c r="Q9" s="106" t="s">
        <v>121</v>
      </c>
      <c r="R9" s="106"/>
      <c r="S9" s="106"/>
      <c r="T9" s="106"/>
      <c r="U9" s="106"/>
      <c r="V9" s="44">
        <v>0.69199999999999995</v>
      </c>
      <c r="W9" s="122"/>
      <c r="X9" s="106"/>
      <c r="Y9" s="1"/>
      <c r="Z9" s="1"/>
      <c r="AA9" s="1"/>
      <c r="AB9" s="1"/>
      <c r="AC9" s="1"/>
      <c r="AD9" s="1"/>
    </row>
    <row r="10" spans="1:30" x14ac:dyDescent="0.25">
      <c r="A10" s="72"/>
      <c r="B10" s="123"/>
      <c r="C10" s="124"/>
      <c r="D10" s="125"/>
      <c r="E10" s="126"/>
      <c r="F10" s="127"/>
      <c r="G10" s="124"/>
      <c r="H10" s="124"/>
      <c r="I10" s="124"/>
      <c r="J10" s="128"/>
      <c r="K10" s="128"/>
      <c r="L10" s="128"/>
      <c r="M10" s="124"/>
      <c r="N10" s="124"/>
      <c r="O10" s="124"/>
      <c r="P10" s="124"/>
      <c r="Q10" s="129"/>
      <c r="R10" s="129"/>
      <c r="S10" s="129"/>
      <c r="T10" s="129"/>
      <c r="U10" s="129"/>
      <c r="V10" s="124"/>
      <c r="W10" s="125"/>
      <c r="X10" s="130"/>
      <c r="Y10" s="1"/>
      <c r="Z10" s="1"/>
      <c r="AA10" s="1"/>
      <c r="AB10" s="1"/>
      <c r="AC10" s="1"/>
      <c r="AD10" s="1"/>
    </row>
    <row r="11" spans="1:30" x14ac:dyDescent="0.25">
      <c r="A11" s="72"/>
      <c r="B11" s="68"/>
      <c r="C11" s="47"/>
      <c r="D11" s="68"/>
      <c r="E11" s="97"/>
      <c r="G11" s="47"/>
      <c r="H11" s="49"/>
      <c r="I11" s="47"/>
      <c r="J11" s="25"/>
      <c r="K11" s="25"/>
      <c r="L11" s="25"/>
      <c r="M11" s="47"/>
      <c r="N11" s="47"/>
      <c r="O11" s="47"/>
      <c r="P11" s="47"/>
      <c r="Q11" s="117"/>
      <c r="R11" s="117"/>
      <c r="S11" s="117"/>
      <c r="T11" s="117"/>
      <c r="U11" s="117"/>
      <c r="V11" s="47"/>
      <c r="W11" s="68"/>
      <c r="X11" s="47"/>
      <c r="Y11" s="1"/>
      <c r="Z11" s="1"/>
      <c r="AA11" s="1"/>
      <c r="AB11" s="1"/>
      <c r="AC11" s="1"/>
      <c r="AD11" s="1"/>
    </row>
    <row r="12" spans="1:30" x14ac:dyDescent="0.25">
      <c r="A12" s="72"/>
      <c r="B12" s="68"/>
      <c r="C12" s="47"/>
      <c r="D12" s="68"/>
      <c r="E12" s="97"/>
      <c r="G12" s="47"/>
      <c r="H12" s="49"/>
      <c r="I12" s="47"/>
      <c r="J12" s="25"/>
      <c r="K12" s="25"/>
      <c r="L12" s="25"/>
      <c r="M12" s="47"/>
      <c r="N12" s="47"/>
      <c r="O12" s="47"/>
      <c r="P12" s="47"/>
      <c r="Q12" s="117"/>
      <c r="R12" s="117"/>
      <c r="S12" s="117"/>
      <c r="T12" s="117"/>
      <c r="U12" s="117"/>
      <c r="V12" s="47"/>
      <c r="W12" s="68"/>
      <c r="X12" s="47"/>
      <c r="Y12" s="1"/>
      <c r="Z12" s="1"/>
      <c r="AA12" s="1"/>
      <c r="AB12" s="1"/>
      <c r="AC12" s="1"/>
      <c r="AD12" s="1"/>
    </row>
    <row r="13" spans="1:30" x14ac:dyDescent="0.25">
      <c r="A13" s="72"/>
      <c r="B13" s="68"/>
      <c r="C13" s="47"/>
      <c r="D13" s="68"/>
      <c r="E13" s="97"/>
      <c r="G13" s="47"/>
      <c r="H13" s="49"/>
      <c r="I13" s="47"/>
      <c r="J13" s="25"/>
      <c r="K13" s="25"/>
      <c r="L13" s="25"/>
      <c r="M13" s="47"/>
      <c r="N13" s="47"/>
      <c r="O13" s="47"/>
      <c r="P13" s="47"/>
      <c r="Q13" s="117"/>
      <c r="R13" s="117"/>
      <c r="S13" s="117"/>
      <c r="T13" s="117"/>
      <c r="U13" s="117"/>
      <c r="V13" s="47"/>
      <c r="W13" s="68"/>
      <c r="X13" s="47"/>
      <c r="Y13" s="1"/>
      <c r="Z13" s="1"/>
      <c r="AA13" s="1"/>
      <c r="AB13" s="1"/>
      <c r="AC13" s="1"/>
      <c r="AD13" s="1"/>
    </row>
    <row r="14" spans="1:30" x14ac:dyDescent="0.25">
      <c r="A14" s="72"/>
      <c r="B14" s="68"/>
      <c r="C14" s="47"/>
      <c r="D14" s="68"/>
      <c r="E14" s="97"/>
      <c r="G14" s="47"/>
      <c r="H14" s="49"/>
      <c r="I14" s="47"/>
      <c r="J14" s="25"/>
      <c r="K14" s="25"/>
      <c r="L14" s="25"/>
      <c r="M14" s="47"/>
      <c r="N14" s="47"/>
      <c r="O14" s="47"/>
      <c r="P14" s="47"/>
      <c r="Q14" s="117"/>
      <c r="R14" s="117"/>
      <c r="S14" s="117"/>
      <c r="T14" s="117"/>
      <c r="U14" s="117"/>
      <c r="V14" s="47"/>
      <c r="W14" s="68"/>
      <c r="X14" s="47"/>
      <c r="Y14" s="1"/>
      <c r="Z14" s="1"/>
      <c r="AA14" s="1"/>
      <c r="AB14" s="1"/>
      <c r="AC14" s="1"/>
      <c r="AD14" s="1"/>
    </row>
    <row r="15" spans="1:30" x14ac:dyDescent="0.25">
      <c r="A15" s="72"/>
      <c r="B15" s="68"/>
      <c r="C15" s="47"/>
      <c r="D15" s="68"/>
      <c r="E15" s="97"/>
      <c r="G15" s="47"/>
      <c r="H15" s="49"/>
      <c r="I15" s="47"/>
      <c r="J15" s="25"/>
      <c r="K15" s="25"/>
      <c r="L15" s="25"/>
      <c r="M15" s="47"/>
      <c r="N15" s="47"/>
      <c r="O15" s="47"/>
      <c r="P15" s="47"/>
      <c r="Q15" s="117"/>
      <c r="R15" s="117"/>
      <c r="S15" s="117"/>
      <c r="T15" s="117"/>
      <c r="U15" s="117"/>
      <c r="V15" s="47"/>
      <c r="W15" s="68"/>
      <c r="X15" s="47"/>
      <c r="Y15" s="1"/>
      <c r="Z15" s="1"/>
      <c r="AA15" s="1"/>
      <c r="AB15" s="1"/>
      <c r="AC15" s="1"/>
      <c r="AD15" s="1"/>
    </row>
    <row r="16" spans="1:30" x14ac:dyDescent="0.25">
      <c r="A16" s="72"/>
      <c r="B16" s="68"/>
      <c r="C16" s="47"/>
      <c r="D16" s="68"/>
      <c r="E16" s="97"/>
      <c r="G16" s="47"/>
      <c r="H16" s="49"/>
      <c r="I16" s="47"/>
      <c r="J16" s="25"/>
      <c r="K16" s="25"/>
      <c r="L16" s="25"/>
      <c r="M16" s="47"/>
      <c r="N16" s="47"/>
      <c r="O16" s="47"/>
      <c r="P16" s="47"/>
      <c r="Q16" s="117"/>
      <c r="R16" s="117"/>
      <c r="S16" s="117"/>
      <c r="T16" s="117"/>
      <c r="U16" s="117"/>
      <c r="V16" s="47"/>
      <c r="W16" s="68"/>
      <c r="X16" s="47"/>
      <c r="Y16" s="1"/>
      <c r="Z16" s="1"/>
      <c r="AA16" s="1"/>
      <c r="AB16" s="1"/>
      <c r="AC16" s="1"/>
      <c r="AD16" s="1"/>
    </row>
    <row r="17" spans="1:30" x14ac:dyDescent="0.25">
      <c r="A17" s="72"/>
      <c r="B17" s="68"/>
      <c r="C17" s="47"/>
      <c r="D17" s="68"/>
      <c r="E17" s="97"/>
      <c r="G17" s="47"/>
      <c r="H17" s="49"/>
      <c r="I17" s="47"/>
      <c r="J17" s="25"/>
      <c r="K17" s="25"/>
      <c r="L17" s="25"/>
      <c r="M17" s="47"/>
      <c r="N17" s="47"/>
      <c r="O17" s="47"/>
      <c r="P17" s="47"/>
      <c r="Q17" s="117"/>
      <c r="R17" s="117"/>
      <c r="S17" s="117"/>
      <c r="T17" s="117"/>
      <c r="U17" s="117"/>
      <c r="V17" s="47"/>
      <c r="W17" s="68"/>
      <c r="X17" s="47"/>
      <c r="Y17" s="1"/>
      <c r="Z17" s="1"/>
      <c r="AA17" s="1"/>
      <c r="AB17" s="1"/>
      <c r="AC17" s="1"/>
      <c r="AD17" s="1"/>
    </row>
    <row r="18" spans="1:30" x14ac:dyDescent="0.25">
      <c r="A18" s="72"/>
      <c r="B18" s="68"/>
      <c r="C18" s="47"/>
      <c r="D18" s="68"/>
      <c r="E18" s="97"/>
      <c r="G18" s="47"/>
      <c r="H18" s="49"/>
      <c r="I18" s="47"/>
      <c r="J18" s="25"/>
      <c r="K18" s="25"/>
      <c r="L18" s="25"/>
      <c r="M18" s="47"/>
      <c r="N18" s="47"/>
      <c r="O18" s="47"/>
      <c r="P18" s="47"/>
      <c r="Q18" s="117"/>
      <c r="R18" s="117"/>
      <c r="S18" s="117"/>
      <c r="T18" s="117"/>
      <c r="U18" s="117"/>
      <c r="V18" s="47"/>
      <c r="W18" s="68"/>
      <c r="X18" s="47"/>
      <c r="Y18" s="1"/>
      <c r="Z18" s="1"/>
      <c r="AA18" s="1"/>
      <c r="AB18" s="1"/>
      <c r="AC18" s="1"/>
      <c r="AD18" s="1"/>
    </row>
    <row r="19" spans="1:30" x14ac:dyDescent="0.25">
      <c r="A19" s="72"/>
      <c r="B19" s="68"/>
      <c r="C19" s="47"/>
      <c r="D19" s="68"/>
      <c r="E19" s="97"/>
      <c r="G19" s="47"/>
      <c r="H19" s="49"/>
      <c r="I19" s="47"/>
      <c r="J19" s="25"/>
      <c r="K19" s="25"/>
      <c r="L19" s="25"/>
      <c r="M19" s="47"/>
      <c r="N19" s="47"/>
      <c r="O19" s="47"/>
      <c r="P19" s="47"/>
      <c r="Q19" s="117"/>
      <c r="R19" s="117"/>
      <c r="S19" s="117"/>
      <c r="T19" s="117"/>
      <c r="U19" s="117"/>
      <c r="V19" s="47"/>
      <c r="W19" s="68"/>
      <c r="X19" s="47"/>
      <c r="Y19" s="1"/>
      <c r="Z19" s="1"/>
      <c r="AA19" s="1"/>
      <c r="AB19" s="1"/>
      <c r="AC19" s="1"/>
      <c r="AD19" s="1"/>
    </row>
    <row r="20" spans="1:30" x14ac:dyDescent="0.25">
      <c r="A20" s="72"/>
      <c r="B20" s="68"/>
      <c r="C20" s="47"/>
      <c r="D20" s="68"/>
      <c r="E20" s="97"/>
      <c r="G20" s="47"/>
      <c r="H20" s="49"/>
      <c r="I20" s="47"/>
      <c r="J20" s="25"/>
      <c r="K20" s="25"/>
      <c r="L20" s="25"/>
      <c r="M20" s="47"/>
      <c r="N20" s="47"/>
      <c r="O20" s="47"/>
      <c r="P20" s="47"/>
      <c r="Q20" s="117"/>
      <c r="R20" s="117"/>
      <c r="S20" s="117"/>
      <c r="T20" s="117"/>
      <c r="U20" s="117"/>
      <c r="V20" s="47"/>
      <c r="W20" s="68"/>
      <c r="X20" s="47"/>
      <c r="Y20" s="1"/>
      <c r="Z20" s="1"/>
      <c r="AA20" s="1"/>
      <c r="AB20" s="1"/>
      <c r="AC20" s="1"/>
      <c r="AD20" s="1"/>
    </row>
    <row r="21" spans="1:30" x14ac:dyDescent="0.25">
      <c r="A21" s="72"/>
      <c r="B21" s="68"/>
      <c r="C21" s="47"/>
      <c r="D21" s="68"/>
      <c r="E21" s="97"/>
      <c r="G21" s="47"/>
      <c r="H21" s="49"/>
      <c r="I21" s="47"/>
      <c r="J21" s="25"/>
      <c r="K21" s="25"/>
      <c r="L21" s="25"/>
      <c r="M21" s="47"/>
      <c r="N21" s="47"/>
      <c r="O21" s="47"/>
      <c r="P21" s="47"/>
      <c r="Q21" s="117"/>
      <c r="R21" s="117"/>
      <c r="S21" s="117"/>
      <c r="T21" s="117"/>
      <c r="U21" s="117"/>
      <c r="V21" s="47"/>
      <c r="W21" s="68"/>
      <c r="X21" s="47"/>
      <c r="Y21" s="1"/>
      <c r="Z21" s="1"/>
      <c r="AA21" s="1"/>
      <c r="AB21" s="1"/>
      <c r="AC21" s="1"/>
      <c r="AD21" s="1"/>
    </row>
    <row r="22" spans="1:30" x14ac:dyDescent="0.25">
      <c r="A22" s="72"/>
      <c r="B22" s="68"/>
      <c r="C22" s="47"/>
      <c r="D22" s="68"/>
      <c r="E22" s="97"/>
      <c r="G22" s="47"/>
      <c r="H22" s="49"/>
      <c r="I22" s="47"/>
      <c r="J22" s="25"/>
      <c r="K22" s="25"/>
      <c r="L22" s="25"/>
      <c r="M22" s="47"/>
      <c r="N22" s="47"/>
      <c r="O22" s="47"/>
      <c r="P22" s="47"/>
      <c r="Q22" s="117"/>
      <c r="R22" s="117"/>
      <c r="S22" s="117"/>
      <c r="T22" s="117"/>
      <c r="U22" s="117"/>
      <c r="V22" s="47"/>
      <c r="W22" s="68"/>
      <c r="X22" s="47"/>
      <c r="Y22" s="1"/>
      <c r="Z22" s="1"/>
      <c r="AA22" s="1"/>
      <c r="AB22" s="1"/>
      <c r="AC22" s="1"/>
      <c r="AD22" s="1"/>
    </row>
    <row r="23" spans="1:30" x14ac:dyDescent="0.25">
      <c r="A23" s="72"/>
      <c r="B23" s="68"/>
      <c r="C23" s="47"/>
      <c r="D23" s="68"/>
      <c r="E23" s="97"/>
      <c r="G23" s="47"/>
      <c r="H23" s="49"/>
      <c r="I23" s="47"/>
      <c r="J23" s="25"/>
      <c r="K23" s="25"/>
      <c r="L23" s="25"/>
      <c r="M23" s="47"/>
      <c r="N23" s="47"/>
      <c r="O23" s="47"/>
      <c r="P23" s="47"/>
      <c r="Q23" s="117"/>
      <c r="R23" s="117"/>
      <c r="S23" s="117"/>
      <c r="T23" s="117"/>
      <c r="U23" s="117"/>
      <c r="V23" s="47"/>
      <c r="W23" s="68"/>
      <c r="X23" s="47"/>
      <c r="Y23" s="1"/>
      <c r="Z23" s="1"/>
      <c r="AA23" s="1"/>
      <c r="AB23" s="1"/>
      <c r="AC23" s="1"/>
      <c r="AD23" s="1"/>
    </row>
    <row r="24" spans="1:30" x14ac:dyDescent="0.25">
      <c r="A24" s="72"/>
      <c r="B24" s="68"/>
      <c r="C24" s="47"/>
      <c r="D24" s="68"/>
      <c r="E24" s="97"/>
      <c r="G24" s="47"/>
      <c r="H24" s="49"/>
      <c r="I24" s="47"/>
      <c r="J24" s="25"/>
      <c r="K24" s="25"/>
      <c r="L24" s="25"/>
      <c r="M24" s="47"/>
      <c r="N24" s="47"/>
      <c r="O24" s="47"/>
      <c r="P24" s="47"/>
      <c r="Q24" s="117"/>
      <c r="R24" s="117"/>
      <c r="S24" s="117"/>
      <c r="T24" s="117"/>
      <c r="U24" s="117"/>
      <c r="V24" s="47"/>
      <c r="W24" s="68"/>
      <c r="X24" s="47"/>
      <c r="Y24" s="1"/>
      <c r="Z24" s="1"/>
      <c r="AA24" s="1"/>
      <c r="AB24" s="1"/>
      <c r="AC24" s="1"/>
      <c r="AD24" s="1"/>
    </row>
    <row r="25" spans="1:30" x14ac:dyDescent="0.25">
      <c r="A25" s="72"/>
      <c r="B25" s="68"/>
      <c r="C25" s="47"/>
      <c r="D25" s="68"/>
      <c r="E25" s="97"/>
      <c r="G25" s="47"/>
      <c r="H25" s="49"/>
      <c r="I25" s="47"/>
      <c r="J25" s="25"/>
      <c r="K25" s="25"/>
      <c r="L25" s="25"/>
      <c r="M25" s="47"/>
      <c r="N25" s="47"/>
      <c r="O25" s="47"/>
      <c r="P25" s="47"/>
      <c r="Q25" s="117"/>
      <c r="R25" s="117"/>
      <c r="S25" s="117"/>
      <c r="T25" s="117"/>
      <c r="U25" s="117"/>
      <c r="V25" s="47"/>
      <c r="W25" s="68"/>
      <c r="X25" s="47"/>
      <c r="Y25" s="1"/>
      <c r="Z25" s="1"/>
      <c r="AA25" s="1"/>
      <c r="AB25" s="1"/>
      <c r="AC25" s="1"/>
      <c r="AD25" s="1"/>
    </row>
    <row r="26" spans="1:30" x14ac:dyDescent="0.25">
      <c r="A26" s="72"/>
      <c r="B26" s="68"/>
      <c r="C26" s="47"/>
      <c r="D26" s="68"/>
      <c r="E26" s="97"/>
      <c r="G26" s="47"/>
      <c r="H26" s="49"/>
      <c r="I26" s="47"/>
      <c r="J26" s="25"/>
      <c r="K26" s="25"/>
      <c r="L26" s="25"/>
      <c r="M26" s="47"/>
      <c r="N26" s="47"/>
      <c r="O26" s="47"/>
      <c r="P26" s="47"/>
      <c r="Q26" s="117"/>
      <c r="R26" s="117"/>
      <c r="S26" s="117"/>
      <c r="T26" s="117"/>
      <c r="U26" s="117"/>
      <c r="V26" s="47"/>
      <c r="W26" s="68"/>
      <c r="X26" s="47"/>
      <c r="Y26" s="1"/>
      <c r="Z26" s="1"/>
      <c r="AA26" s="1"/>
      <c r="AB26" s="1"/>
      <c r="AC26" s="1"/>
      <c r="AD26" s="1"/>
    </row>
    <row r="27" spans="1:30" x14ac:dyDescent="0.25">
      <c r="A27" s="72"/>
      <c r="B27" s="68"/>
      <c r="C27" s="47"/>
      <c r="D27" s="68"/>
      <c r="E27" s="97"/>
      <c r="G27" s="47"/>
      <c r="H27" s="49"/>
      <c r="I27" s="47"/>
      <c r="J27" s="25"/>
      <c r="K27" s="25"/>
      <c r="L27" s="25"/>
      <c r="M27" s="47"/>
      <c r="N27" s="47"/>
      <c r="O27" s="47"/>
      <c r="P27" s="47"/>
      <c r="Q27" s="117"/>
      <c r="R27" s="117"/>
      <c r="S27" s="117"/>
      <c r="T27" s="117"/>
      <c r="U27" s="117"/>
      <c r="V27" s="47"/>
      <c r="W27" s="68"/>
      <c r="X27" s="47"/>
      <c r="Y27" s="1"/>
      <c r="Z27" s="1"/>
      <c r="AA27" s="1"/>
      <c r="AB27" s="1"/>
      <c r="AC27" s="1"/>
      <c r="AD27" s="1"/>
    </row>
    <row r="28" spans="1:30" x14ac:dyDescent="0.25">
      <c r="A28" s="72"/>
      <c r="B28" s="68"/>
      <c r="C28" s="47"/>
      <c r="D28" s="68"/>
      <c r="E28" s="97"/>
      <c r="G28" s="47"/>
      <c r="H28" s="49"/>
      <c r="I28" s="47"/>
      <c r="J28" s="25"/>
      <c r="K28" s="25"/>
      <c r="L28" s="25"/>
      <c r="M28" s="47"/>
      <c r="N28" s="47"/>
      <c r="O28" s="47"/>
      <c r="P28" s="47"/>
      <c r="Q28" s="117"/>
      <c r="R28" s="117"/>
      <c r="S28" s="117"/>
      <c r="T28" s="117"/>
      <c r="U28" s="117"/>
      <c r="V28" s="47"/>
      <c r="W28" s="68"/>
      <c r="X28" s="47"/>
      <c r="Y28" s="1"/>
      <c r="Z28" s="1"/>
      <c r="AA28" s="1"/>
      <c r="AB28" s="1"/>
      <c r="AC28" s="1"/>
      <c r="AD28" s="1"/>
    </row>
    <row r="29" spans="1:30" x14ac:dyDescent="0.25">
      <c r="A29" s="72"/>
      <c r="B29" s="68"/>
      <c r="C29" s="47"/>
      <c r="D29" s="68"/>
      <c r="E29" s="97"/>
      <c r="G29" s="47"/>
      <c r="H29" s="49"/>
      <c r="I29" s="47"/>
      <c r="J29" s="25"/>
      <c r="K29" s="25"/>
      <c r="L29" s="25"/>
      <c r="M29" s="47"/>
      <c r="N29" s="47"/>
      <c r="O29" s="47"/>
      <c r="P29" s="47"/>
      <c r="Q29" s="117"/>
      <c r="R29" s="117"/>
      <c r="S29" s="117"/>
      <c r="T29" s="117"/>
      <c r="U29" s="117"/>
      <c r="V29" s="47"/>
      <c r="W29" s="68"/>
      <c r="X29" s="47"/>
      <c r="Y29" s="1"/>
      <c r="Z29" s="1"/>
      <c r="AA29" s="1"/>
      <c r="AB29" s="1"/>
      <c r="AC29" s="1"/>
      <c r="AD29" s="1"/>
    </row>
    <row r="30" spans="1:30" x14ac:dyDescent="0.25">
      <c r="A30" s="72"/>
      <c r="B30" s="68"/>
      <c r="C30" s="47"/>
      <c r="D30" s="68"/>
      <c r="E30" s="97"/>
      <c r="G30" s="47"/>
      <c r="H30" s="49"/>
      <c r="I30" s="47"/>
      <c r="J30" s="25"/>
      <c r="K30" s="25"/>
      <c r="L30" s="25"/>
      <c r="M30" s="47"/>
      <c r="N30" s="47"/>
      <c r="O30" s="47"/>
      <c r="P30" s="47"/>
      <c r="Q30" s="117"/>
      <c r="R30" s="117"/>
      <c r="S30" s="117"/>
      <c r="T30" s="117"/>
      <c r="U30" s="117"/>
      <c r="V30" s="47"/>
      <c r="W30" s="68"/>
      <c r="X30" s="47"/>
      <c r="Y30" s="1"/>
      <c r="Z30" s="1"/>
      <c r="AA30" s="1"/>
      <c r="AB30" s="1"/>
      <c r="AC30" s="1"/>
      <c r="AD30" s="1"/>
    </row>
    <row r="31" spans="1:30" x14ac:dyDescent="0.25">
      <c r="A31" s="72"/>
      <c r="B31" s="68"/>
      <c r="C31" s="47"/>
      <c r="D31" s="68"/>
      <c r="E31" s="97"/>
      <c r="G31" s="47"/>
      <c r="H31" s="49"/>
      <c r="I31" s="47"/>
      <c r="J31" s="25"/>
      <c r="K31" s="25"/>
      <c r="L31" s="25"/>
      <c r="M31" s="47"/>
      <c r="N31" s="47"/>
      <c r="O31" s="47"/>
      <c r="P31" s="47"/>
      <c r="Q31" s="117"/>
      <c r="R31" s="117"/>
      <c r="S31" s="117"/>
      <c r="T31" s="117"/>
      <c r="U31" s="117"/>
      <c r="V31" s="47"/>
      <c r="W31" s="68"/>
      <c r="X31" s="47"/>
      <c r="Y31" s="1"/>
      <c r="Z31" s="1"/>
      <c r="AA31" s="1"/>
      <c r="AB31" s="1"/>
      <c r="AC31" s="1"/>
      <c r="AD31" s="1"/>
    </row>
    <row r="32" spans="1:30" x14ac:dyDescent="0.25">
      <c r="A32" s="72"/>
      <c r="B32" s="68"/>
      <c r="C32" s="47"/>
      <c r="D32" s="68"/>
      <c r="E32" s="97"/>
      <c r="G32" s="47"/>
      <c r="H32" s="49"/>
      <c r="I32" s="47"/>
      <c r="J32" s="25"/>
      <c r="K32" s="25"/>
      <c r="L32" s="25"/>
      <c r="M32" s="47"/>
      <c r="N32" s="47"/>
      <c r="O32" s="47"/>
      <c r="P32" s="47"/>
      <c r="Q32" s="117"/>
      <c r="R32" s="117"/>
      <c r="S32" s="117"/>
      <c r="T32" s="117"/>
      <c r="U32" s="117"/>
      <c r="V32" s="47"/>
      <c r="W32" s="68"/>
      <c r="X32" s="47"/>
      <c r="Y32" s="1"/>
      <c r="Z32" s="1"/>
      <c r="AA32" s="1"/>
      <c r="AB32" s="1"/>
      <c r="AC32" s="1"/>
      <c r="AD32" s="1"/>
    </row>
    <row r="33" spans="1:30" x14ac:dyDescent="0.25">
      <c r="A33" s="72"/>
      <c r="B33" s="68"/>
      <c r="C33" s="47"/>
      <c r="D33" s="68"/>
      <c r="E33" s="97"/>
      <c r="G33" s="47"/>
      <c r="H33" s="49"/>
      <c r="I33" s="47"/>
      <c r="J33" s="25"/>
      <c r="K33" s="25"/>
      <c r="L33" s="25"/>
      <c r="M33" s="47"/>
      <c r="N33" s="47"/>
      <c r="O33" s="47"/>
      <c r="P33" s="47"/>
      <c r="Q33" s="117"/>
      <c r="R33" s="117"/>
      <c r="S33" s="117"/>
      <c r="T33" s="117"/>
      <c r="U33" s="117"/>
      <c r="V33" s="47"/>
      <c r="W33" s="68"/>
      <c r="X33" s="47"/>
      <c r="Y33" s="1"/>
      <c r="Z33" s="1"/>
      <c r="AA33" s="1"/>
      <c r="AB33" s="1"/>
      <c r="AC33" s="1"/>
      <c r="AD33" s="1"/>
    </row>
    <row r="34" spans="1:30" x14ac:dyDescent="0.25">
      <c r="A34" s="72"/>
      <c r="B34" s="68"/>
      <c r="C34" s="47"/>
      <c r="D34" s="68"/>
      <c r="E34" s="97"/>
      <c r="G34" s="47"/>
      <c r="H34" s="49"/>
      <c r="I34" s="47"/>
      <c r="J34" s="25"/>
      <c r="K34" s="25"/>
      <c r="L34" s="25"/>
      <c r="M34" s="47"/>
      <c r="N34" s="47"/>
      <c r="O34" s="47"/>
      <c r="P34" s="47"/>
      <c r="Q34" s="117"/>
      <c r="R34" s="117"/>
      <c r="S34" s="117"/>
      <c r="T34" s="117"/>
      <c r="U34" s="117"/>
      <c r="V34" s="47"/>
      <c r="W34" s="68"/>
      <c r="X34" s="47"/>
      <c r="Y34" s="1"/>
      <c r="Z34" s="1"/>
      <c r="AA34" s="1"/>
      <c r="AB34" s="1"/>
      <c r="AC34" s="1"/>
      <c r="AD34" s="1"/>
    </row>
    <row r="35" spans="1:30" x14ac:dyDescent="0.25">
      <c r="A35" s="72"/>
      <c r="B35" s="68"/>
      <c r="C35" s="47"/>
      <c r="D35" s="68"/>
      <c r="E35" s="97"/>
      <c r="G35" s="47"/>
      <c r="H35" s="49"/>
      <c r="I35" s="47"/>
      <c r="J35" s="25"/>
      <c r="K35" s="25"/>
      <c r="L35" s="25"/>
      <c r="M35" s="47"/>
      <c r="N35" s="47"/>
      <c r="O35" s="47"/>
      <c r="P35" s="47"/>
      <c r="Q35" s="117"/>
      <c r="R35" s="117"/>
      <c r="S35" s="117"/>
      <c r="T35" s="117"/>
      <c r="U35" s="117"/>
      <c r="V35" s="47"/>
      <c r="W35" s="68"/>
      <c r="X35" s="47"/>
      <c r="Y35" s="1"/>
      <c r="Z35" s="1"/>
      <c r="AA35" s="1"/>
      <c r="AB35" s="1"/>
      <c r="AC35" s="1"/>
      <c r="AD35" s="1"/>
    </row>
    <row r="36" spans="1:30" x14ac:dyDescent="0.25">
      <c r="A36" s="72"/>
      <c r="B36" s="68"/>
      <c r="C36" s="47"/>
      <c r="D36" s="68"/>
      <c r="E36" s="97"/>
      <c r="G36" s="47"/>
      <c r="H36" s="49"/>
      <c r="I36" s="47"/>
      <c r="J36" s="25"/>
      <c r="K36" s="25"/>
      <c r="L36" s="25"/>
      <c r="M36" s="47"/>
      <c r="N36" s="47"/>
      <c r="O36" s="47"/>
      <c r="P36" s="47"/>
      <c r="Q36" s="117"/>
      <c r="R36" s="117"/>
      <c r="S36" s="117"/>
      <c r="T36" s="117"/>
      <c r="U36" s="117"/>
      <c r="V36" s="47"/>
      <c r="W36" s="68"/>
      <c r="X36" s="47"/>
      <c r="Y36" s="1"/>
      <c r="Z36" s="1"/>
      <c r="AA36" s="1"/>
      <c r="AB36" s="1"/>
      <c r="AC36" s="1"/>
      <c r="AD36" s="1"/>
    </row>
    <row r="37" spans="1:30" x14ac:dyDescent="0.25">
      <c r="A37" s="72"/>
      <c r="B37" s="68"/>
      <c r="C37" s="47"/>
      <c r="D37" s="68"/>
      <c r="E37" s="97"/>
      <c r="G37" s="47"/>
      <c r="H37" s="49"/>
      <c r="I37" s="47"/>
      <c r="J37" s="25"/>
      <c r="K37" s="25"/>
      <c r="L37" s="25"/>
      <c r="M37" s="47"/>
      <c r="N37" s="47"/>
      <c r="O37" s="47"/>
      <c r="P37" s="47"/>
      <c r="Q37" s="117"/>
      <c r="R37" s="117"/>
      <c r="S37" s="117"/>
      <c r="T37" s="117"/>
      <c r="U37" s="117"/>
      <c r="V37" s="47"/>
      <c r="W37" s="68"/>
      <c r="X37" s="47"/>
      <c r="Y37" s="1"/>
      <c r="Z37" s="1"/>
      <c r="AA37" s="1"/>
      <c r="AB37" s="1"/>
      <c r="AC37" s="1"/>
      <c r="AD37" s="1"/>
    </row>
    <row r="38" spans="1:30" x14ac:dyDescent="0.25">
      <c r="A38" s="72"/>
      <c r="B38" s="68"/>
      <c r="C38" s="47"/>
      <c r="D38" s="68"/>
      <c r="E38" s="97"/>
      <c r="G38" s="47"/>
      <c r="H38" s="49"/>
      <c r="I38" s="47"/>
      <c r="J38" s="25"/>
      <c r="K38" s="25"/>
      <c r="L38" s="25"/>
      <c r="M38" s="47"/>
      <c r="N38" s="47"/>
      <c r="O38" s="47"/>
      <c r="P38" s="47"/>
      <c r="Q38" s="117"/>
      <c r="R38" s="117"/>
      <c r="S38" s="117"/>
      <c r="T38" s="117"/>
      <c r="U38" s="117"/>
      <c r="V38" s="47"/>
      <c r="W38" s="68"/>
      <c r="X38" s="47"/>
      <c r="Y38" s="1"/>
      <c r="Z38" s="1"/>
      <c r="AA38" s="1"/>
      <c r="AB38" s="1"/>
      <c r="AC38" s="1"/>
      <c r="AD38" s="1"/>
    </row>
    <row r="39" spans="1:30" x14ac:dyDescent="0.25">
      <c r="A39" s="72"/>
      <c r="B39" s="68"/>
      <c r="C39" s="47"/>
      <c r="D39" s="68"/>
      <c r="E39" s="68"/>
      <c r="F39" s="25"/>
      <c r="G39" s="47"/>
      <c r="H39" s="49"/>
      <c r="I39" s="47"/>
      <c r="J39" s="25"/>
      <c r="K39" s="25"/>
      <c r="L39" s="25"/>
      <c r="M39" s="25"/>
      <c r="N39" s="67"/>
      <c r="O39" s="67"/>
      <c r="P39" s="25"/>
      <c r="Q39" s="118"/>
      <c r="R39" s="118"/>
      <c r="S39" s="118"/>
      <c r="T39" s="118"/>
      <c r="U39" s="118"/>
      <c r="V39" s="25"/>
      <c r="W39" s="68"/>
      <c r="X39" s="25"/>
      <c r="Y39" s="1"/>
      <c r="Z39" s="1"/>
      <c r="AA39" s="1"/>
      <c r="AB39" s="1"/>
      <c r="AC39" s="1"/>
      <c r="AD39" s="1"/>
    </row>
    <row r="40" spans="1:30" x14ac:dyDescent="0.25">
      <c r="A40" s="72"/>
      <c r="B40" s="68"/>
      <c r="C40" s="47"/>
      <c r="D40" s="68"/>
      <c r="E40" s="68"/>
      <c r="F40" s="25"/>
      <c r="G40" s="47"/>
      <c r="H40" s="49"/>
      <c r="I40" s="47"/>
      <c r="J40" s="25"/>
      <c r="K40" s="25"/>
      <c r="L40" s="25"/>
      <c r="M40" s="25"/>
      <c r="N40" s="67"/>
      <c r="O40" s="67"/>
      <c r="P40" s="25"/>
      <c r="Q40" s="118"/>
      <c r="R40" s="118"/>
      <c r="S40" s="118"/>
      <c r="T40" s="118"/>
      <c r="U40" s="118"/>
      <c r="V40" s="25"/>
      <c r="W40" s="68"/>
      <c r="X40" s="25"/>
      <c r="Y40" s="1"/>
      <c r="Z40" s="1"/>
      <c r="AA40" s="1"/>
      <c r="AB40" s="1"/>
      <c r="AC40" s="1"/>
      <c r="AD40" s="1"/>
    </row>
    <row r="41" spans="1:30" x14ac:dyDescent="0.25">
      <c r="A41" s="72"/>
      <c r="B41" s="68"/>
      <c r="C41" s="47"/>
      <c r="D41" s="68"/>
      <c r="E41" s="68"/>
      <c r="F41" s="25"/>
      <c r="G41" s="47"/>
      <c r="H41" s="49"/>
      <c r="I41" s="47"/>
      <c r="J41" s="25"/>
      <c r="K41" s="25"/>
      <c r="L41" s="25"/>
      <c r="M41" s="25"/>
      <c r="N41" s="67"/>
      <c r="O41" s="67"/>
      <c r="P41" s="25"/>
      <c r="Q41" s="118"/>
      <c r="R41" s="118"/>
      <c r="S41" s="118"/>
      <c r="T41" s="118"/>
      <c r="U41" s="118"/>
      <c r="V41" s="25"/>
      <c r="W41" s="68"/>
      <c r="X41" s="25"/>
      <c r="Y41" s="1"/>
      <c r="Z41" s="1"/>
      <c r="AA41" s="1"/>
      <c r="AB41" s="1"/>
      <c r="AC41" s="1"/>
      <c r="AD41" s="1"/>
    </row>
    <row r="42" spans="1:30" x14ac:dyDescent="0.25">
      <c r="A42" s="72"/>
      <c r="B42" s="68"/>
      <c r="C42" s="47"/>
      <c r="D42" s="68"/>
      <c r="E42" s="68"/>
      <c r="F42" s="25"/>
      <c r="G42" s="47"/>
      <c r="H42" s="49"/>
      <c r="I42" s="47"/>
      <c r="J42" s="25"/>
      <c r="K42" s="25"/>
      <c r="L42" s="25"/>
      <c r="M42" s="25"/>
      <c r="N42" s="67"/>
      <c r="O42" s="67"/>
      <c r="P42" s="25"/>
      <c r="Q42" s="118"/>
      <c r="R42" s="118"/>
      <c r="S42" s="118"/>
      <c r="T42" s="118"/>
      <c r="U42" s="118"/>
      <c r="V42" s="25"/>
      <c r="W42" s="68"/>
      <c r="X42" s="25"/>
      <c r="Y42" s="1"/>
      <c r="Z42" s="1"/>
      <c r="AA42" s="1"/>
      <c r="AB42" s="1"/>
      <c r="AC42" s="1"/>
      <c r="AD4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2020-05-02T09:32:38Z</dcterms:modified>
</cp:coreProperties>
</file>