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J20" i="2" l="1"/>
  <c r="O20" i="2"/>
  <c r="N20" i="2"/>
  <c r="M20" i="2"/>
  <c r="L20" i="2"/>
  <c r="K22" i="2"/>
  <c r="AS16" i="2"/>
  <c r="AQ16" i="2"/>
  <c r="AP16" i="2"/>
  <c r="AO16" i="2"/>
  <c r="AN16" i="2"/>
  <c r="AM16" i="2"/>
  <c r="AG16" i="2"/>
  <c r="AE16" i="2"/>
  <c r="I21" i="2" s="1"/>
  <c r="AD16" i="2"/>
  <c r="AC16" i="2"/>
  <c r="G21" i="2" s="1"/>
  <c r="AB16" i="2"/>
  <c r="AA16" i="2"/>
  <c r="E21" i="2" s="1"/>
  <c r="W16" i="2"/>
  <c r="V16" i="2" s="1"/>
  <c r="U16" i="2"/>
  <c r="T16" i="2"/>
  <c r="S16" i="2"/>
  <c r="R16" i="2"/>
  <c r="Q16" i="2"/>
  <c r="K16" i="2"/>
  <c r="K20" i="2" s="1"/>
  <c r="I16" i="2"/>
  <c r="I20" i="2" s="1"/>
  <c r="I22" i="2" s="1"/>
  <c r="H16" i="2"/>
  <c r="G16" i="2"/>
  <c r="G20" i="2" s="1"/>
  <c r="G22" i="2" s="1"/>
  <c r="F16" i="2"/>
  <c r="E16" i="2"/>
  <c r="E20" i="2" s="1"/>
  <c r="E22" i="2" s="1"/>
  <c r="F20" i="2" l="1"/>
  <c r="H20" i="2"/>
  <c r="AR16" i="2"/>
  <c r="K21" i="2"/>
  <c r="F21" i="2"/>
  <c r="L21" i="2" s="1"/>
  <c r="H21" i="2"/>
  <c r="J22" i="2"/>
  <c r="O22" i="2"/>
  <c r="O21" i="2"/>
  <c r="J21" i="2"/>
  <c r="N21" i="2"/>
  <c r="M21" i="2"/>
  <c r="H22" i="2"/>
  <c r="M22" i="2" s="1"/>
  <c r="AF16" i="2"/>
  <c r="F22" i="2" l="1"/>
  <c r="L22" i="2" l="1"/>
  <c r="N22" i="2"/>
</calcChain>
</file>

<file path=xl/sharedStrings.xml><?xml version="1.0" encoding="utf-8"?>
<sst xmlns="http://schemas.openxmlformats.org/spreadsheetml/2006/main" count="95" uniqueCount="39">
  <si>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</si>
  <si>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</si>
  <si>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</si>
  <si>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</si>
  <si>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</si>
  <si>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</si>
  <si>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</si>
  <si>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</si>
  <si>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</si>
  <si>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</si>
  <si>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</si>
  <si>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</si>
  <si>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</si>
  <si>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YPJ = Ylihärmän Pesis-Junkkarit  (1996)</t>
  </si>
  <si>
    <t>YKKÖSPESIS</t>
  </si>
  <si>
    <t>YKV = Ylistaron Kilpa-Veljet  (1945)</t>
  </si>
  <si>
    <t>VäVi = Vähänkyrön Viesti  (1938)</t>
  </si>
  <si>
    <t>1.</t>
  </si>
  <si>
    <t>VäVi</t>
  </si>
  <si>
    <t>YKV</t>
  </si>
  <si>
    <t>Juha Kuoppala</t>
  </si>
  <si>
    <t>LaVe = Lappajärven Veikot  (1911),  kasvattajaseura</t>
  </si>
  <si>
    <t>3.1.1977   Lappajärvi</t>
  </si>
  <si>
    <t>YPJ</t>
  </si>
  <si>
    <t>8.</t>
  </si>
  <si>
    <t>4.</t>
  </si>
  <si>
    <t>2.</t>
  </si>
  <si>
    <t>5.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</si>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</sst>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9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2" customWidth="1"/>
    <col min="13" max="13" width="6.28515625" style="22" customWidth="1"/>
    <col min="14" max="14" width="6.140625" style="22" customWidth="1"/>
    <col min="15" max="15" width="6.28515625" style="22" customWidth="1"/>
    <col min="16" max="16" width="0.7109375" style="22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2" customWidth="1"/>
    <col min="38" max="38" width="0.7109375" style="22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5"/>
      <c r="B1" s="31" t="s">
        <v>20</v>
      </c>
      <c r="C1" s="3"/>
      <c r="D1" s="4"/>
      <c r="E1" s="5" t="s">
        <v>22</v>
      </c>
      <c r="F1" s="37"/>
      <c r="G1" s="38"/>
      <c r="H1" s="38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37"/>
      <c r="AB1" s="37"/>
      <c r="AC1" s="38"/>
      <c r="AD1" s="38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2" t="s">
        <v>14</v>
      </c>
      <c r="C2" s="33"/>
      <c r="D2" s="34"/>
      <c r="E2" s="9" t="s">
        <v>7</v>
      </c>
      <c r="F2" s="10"/>
      <c r="G2" s="10"/>
      <c r="H2" s="10"/>
      <c r="I2" s="16"/>
      <c r="J2" s="11"/>
      <c r="K2" s="39"/>
      <c r="L2" s="18" t="s">
        <v>28</v>
      </c>
      <c r="M2" s="10"/>
      <c r="N2" s="10"/>
      <c r="O2" s="17"/>
      <c r="P2" s="15"/>
      <c r="Q2" s="18" t="s">
        <v>29</v>
      </c>
      <c r="R2" s="10"/>
      <c r="S2" s="10"/>
      <c r="T2" s="10"/>
      <c r="U2" s="16"/>
      <c r="V2" s="17"/>
      <c r="W2" s="15"/>
      <c r="X2" s="40" t="s">
        <v>30</v>
      </c>
      <c r="Y2" s="36"/>
      <c r="Z2" s="41"/>
      <c r="AA2" s="9" t="s">
        <v>7</v>
      </c>
      <c r="AB2" s="10"/>
      <c r="AC2" s="10"/>
      <c r="AD2" s="10"/>
      <c r="AE2" s="16"/>
      <c r="AF2" s="11"/>
      <c r="AG2" s="39"/>
      <c r="AH2" s="18" t="s">
        <v>31</v>
      </c>
      <c r="AI2" s="10"/>
      <c r="AJ2" s="10"/>
      <c r="AK2" s="17"/>
      <c r="AL2" s="15"/>
      <c r="AM2" s="18" t="s">
        <v>29</v>
      </c>
      <c r="AN2" s="10"/>
      <c r="AO2" s="10"/>
      <c r="AP2" s="10"/>
      <c r="AQ2" s="16"/>
      <c r="AR2" s="17"/>
      <c r="AS2" s="42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4" t="s">
        <v>0</v>
      </c>
      <c r="C3" s="14" t="s">
        <v>3</v>
      </c>
      <c r="D3" s="9" t="s">
        <v>1</v>
      </c>
      <c r="E3" s="14" t="s">
        <v>2</v>
      </c>
      <c r="F3" s="14" t="s">
        <v>6</v>
      </c>
      <c r="G3" s="11" t="s">
        <v>4</v>
      </c>
      <c r="H3" s="14" t="s">
        <v>5</v>
      </c>
      <c r="I3" s="14" t="s">
        <v>8</v>
      </c>
      <c r="J3" s="14" t="s">
        <v>9</v>
      </c>
      <c r="K3" s="42"/>
      <c r="L3" s="14" t="s">
        <v>4</v>
      </c>
      <c r="M3" s="14" t="s">
        <v>5</v>
      </c>
      <c r="N3" s="14" t="s">
        <v>32</v>
      </c>
      <c r="O3" s="14" t="s">
        <v>8</v>
      </c>
      <c r="P3" s="19"/>
      <c r="Q3" s="14" t="s">
        <v>2</v>
      </c>
      <c r="R3" s="14" t="s">
        <v>6</v>
      </c>
      <c r="S3" s="11" t="s">
        <v>4</v>
      </c>
      <c r="T3" s="14" t="s">
        <v>5</v>
      </c>
      <c r="U3" s="14" t="s">
        <v>8</v>
      </c>
      <c r="V3" s="14" t="s">
        <v>9</v>
      </c>
      <c r="W3" s="42"/>
      <c r="X3" s="14" t="s">
        <v>0</v>
      </c>
      <c r="Y3" s="14" t="s">
        <v>3</v>
      </c>
      <c r="Z3" s="9" t="s">
        <v>1</v>
      </c>
      <c r="AA3" s="14" t="s">
        <v>2</v>
      </c>
      <c r="AB3" s="14" t="s">
        <v>6</v>
      </c>
      <c r="AC3" s="11" t="s">
        <v>4</v>
      </c>
      <c r="AD3" s="14" t="s">
        <v>5</v>
      </c>
      <c r="AE3" s="14" t="s">
        <v>8</v>
      </c>
      <c r="AF3" s="14" t="s">
        <v>9</v>
      </c>
      <c r="AG3" s="42"/>
      <c r="AH3" s="14" t="s">
        <v>4</v>
      </c>
      <c r="AI3" s="14" t="s">
        <v>5</v>
      </c>
      <c r="AJ3" s="14" t="s">
        <v>32</v>
      </c>
      <c r="AK3" s="14" t="s">
        <v>8</v>
      </c>
      <c r="AL3" s="19"/>
      <c r="AM3" s="14" t="s">
        <v>2</v>
      </c>
      <c r="AN3" s="14" t="s">
        <v>6</v>
      </c>
      <c r="AO3" s="11" t="s">
        <v>4</v>
      </c>
      <c r="AP3" s="14" t="s">
        <v>5</v>
      </c>
      <c r="AQ3" s="14" t="s">
        <v>8</v>
      </c>
      <c r="AR3" s="14" t="s">
        <v>9</v>
      </c>
      <c r="AS3" s="42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3"/>
      <c r="C4" s="24"/>
      <c r="D4" s="2"/>
      <c r="E4" s="23"/>
      <c r="F4" s="23"/>
      <c r="G4" s="23"/>
      <c r="H4" s="35"/>
      <c r="I4" s="23"/>
      <c r="J4" s="43"/>
      <c r="K4" s="22"/>
      <c r="L4" s="44"/>
      <c r="M4" s="14"/>
      <c r="N4" s="14"/>
      <c r="O4" s="14"/>
      <c r="P4" s="19"/>
      <c r="Q4" s="23"/>
      <c r="R4" s="23"/>
      <c r="S4" s="35"/>
      <c r="T4" s="23"/>
      <c r="U4" s="23"/>
      <c r="V4" s="45"/>
      <c r="W4" s="22"/>
      <c r="X4" s="23">
        <v>2001</v>
      </c>
      <c r="Y4" s="23" t="s">
        <v>24</v>
      </c>
      <c r="Z4" s="2" t="s">
        <v>19</v>
      </c>
      <c r="AA4" s="23">
        <v>18</v>
      </c>
      <c r="AB4" s="23">
        <v>0</v>
      </c>
      <c r="AC4" s="23">
        <v>3</v>
      </c>
      <c r="AD4" s="23">
        <v>24</v>
      </c>
      <c r="AE4" s="23">
        <v>66</v>
      </c>
      <c r="AF4" s="29">
        <v>0.51559999999999995</v>
      </c>
      <c r="AG4" s="68">
        <v>128</v>
      </c>
      <c r="AH4" s="14"/>
      <c r="AI4" s="14"/>
      <c r="AJ4" s="14"/>
      <c r="AK4" s="14"/>
      <c r="AL4" s="19"/>
      <c r="AM4" s="23"/>
      <c r="AN4" s="23"/>
      <c r="AO4" s="23"/>
      <c r="AP4" s="23"/>
      <c r="AQ4" s="23"/>
      <c r="AR4" s="46"/>
      <c r="AS4" s="1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3"/>
      <c r="C5" s="24"/>
      <c r="D5" s="2"/>
      <c r="E5" s="23"/>
      <c r="F5" s="23"/>
      <c r="G5" s="23"/>
      <c r="H5" s="35"/>
      <c r="I5" s="23"/>
      <c r="J5" s="43"/>
      <c r="K5" s="22"/>
      <c r="L5" s="44"/>
      <c r="M5" s="14"/>
      <c r="N5" s="14"/>
      <c r="O5" s="14"/>
      <c r="P5" s="19"/>
      <c r="Q5" s="23"/>
      <c r="R5" s="23"/>
      <c r="S5" s="35"/>
      <c r="T5" s="23"/>
      <c r="U5" s="23"/>
      <c r="V5" s="45"/>
      <c r="W5" s="22"/>
      <c r="X5" s="23">
        <v>2002</v>
      </c>
      <c r="Y5" s="23" t="s">
        <v>25</v>
      </c>
      <c r="Z5" s="2" t="s">
        <v>19</v>
      </c>
      <c r="AA5" s="23">
        <v>18</v>
      </c>
      <c r="AB5" s="23">
        <v>0</v>
      </c>
      <c r="AC5" s="23">
        <v>4</v>
      </c>
      <c r="AD5" s="23">
        <v>9</v>
      </c>
      <c r="AE5" s="23">
        <v>54</v>
      </c>
      <c r="AF5" s="29">
        <v>0.5242</v>
      </c>
      <c r="AG5" s="68">
        <v>103</v>
      </c>
      <c r="AH5" s="14"/>
      <c r="AI5" s="14"/>
      <c r="AJ5" s="14"/>
      <c r="AK5" s="14"/>
      <c r="AL5" s="19"/>
      <c r="AM5" s="23">
        <v>2</v>
      </c>
      <c r="AN5" s="23">
        <v>0</v>
      </c>
      <c r="AO5" s="23">
        <v>0</v>
      </c>
      <c r="AP5" s="23">
        <v>0</v>
      </c>
      <c r="AQ5" s="23">
        <v>5</v>
      </c>
      <c r="AR5" s="46">
        <v>0.55549999999999999</v>
      </c>
      <c r="AS5" s="1">
        <v>9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x14ac:dyDescent="0.25">
      <c r="A6" s="25"/>
      <c r="B6" s="23"/>
      <c r="C6" s="24"/>
      <c r="D6" s="2"/>
      <c r="E6" s="23"/>
      <c r="F6" s="23"/>
      <c r="G6" s="23"/>
      <c r="H6" s="35"/>
      <c r="I6" s="23"/>
      <c r="J6" s="43"/>
      <c r="K6" s="22"/>
      <c r="L6" s="44"/>
      <c r="M6" s="14"/>
      <c r="N6" s="14"/>
      <c r="O6" s="14"/>
      <c r="P6" s="19"/>
      <c r="Q6" s="23"/>
      <c r="R6" s="23"/>
      <c r="S6" s="35"/>
      <c r="T6" s="23"/>
      <c r="U6" s="23"/>
      <c r="V6" s="45"/>
      <c r="W6" s="22"/>
      <c r="X6" s="23">
        <v>2003</v>
      </c>
      <c r="Y6" s="23" t="s">
        <v>26</v>
      </c>
      <c r="Z6" s="2" t="s">
        <v>19</v>
      </c>
      <c r="AA6" s="23">
        <v>16</v>
      </c>
      <c r="AB6" s="23">
        <v>0</v>
      </c>
      <c r="AC6" s="23">
        <v>4</v>
      </c>
      <c r="AD6" s="23">
        <v>14</v>
      </c>
      <c r="AE6" s="23">
        <v>50</v>
      </c>
      <c r="AF6" s="29">
        <v>0.55549999999999999</v>
      </c>
      <c r="AG6" s="68">
        <v>90</v>
      </c>
      <c r="AH6" s="14"/>
      <c r="AI6" s="14"/>
      <c r="AJ6" s="14"/>
      <c r="AK6" s="14"/>
      <c r="AL6" s="19"/>
      <c r="AM6" s="23">
        <v>6</v>
      </c>
      <c r="AN6" s="23">
        <v>0</v>
      </c>
      <c r="AO6" s="23">
        <v>1</v>
      </c>
      <c r="AP6" s="23">
        <v>5</v>
      </c>
      <c r="AQ6" s="23">
        <v>9</v>
      </c>
      <c r="AR6" s="46">
        <v>0.26469999999999999</v>
      </c>
      <c r="AS6" s="1">
        <v>34</v>
      </c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3"/>
      <c r="C7" s="24"/>
      <c r="D7" s="2"/>
      <c r="E7" s="23"/>
      <c r="F7" s="23"/>
      <c r="G7" s="23"/>
      <c r="H7" s="35"/>
      <c r="I7" s="23"/>
      <c r="J7" s="43"/>
      <c r="K7" s="22"/>
      <c r="L7" s="44"/>
      <c r="M7" s="14"/>
      <c r="N7" s="14"/>
      <c r="O7" s="14"/>
      <c r="P7" s="19"/>
      <c r="Q7" s="23"/>
      <c r="R7" s="23"/>
      <c r="S7" s="35"/>
      <c r="T7" s="23"/>
      <c r="U7" s="23"/>
      <c r="V7" s="45"/>
      <c r="W7" s="22"/>
      <c r="X7" s="23">
        <v>2004</v>
      </c>
      <c r="Y7" s="23" t="s">
        <v>27</v>
      </c>
      <c r="Z7" s="2" t="s">
        <v>18</v>
      </c>
      <c r="AA7" s="23">
        <v>16</v>
      </c>
      <c r="AB7" s="23">
        <v>0</v>
      </c>
      <c r="AC7" s="23">
        <v>1</v>
      </c>
      <c r="AD7" s="23">
        <v>11</v>
      </c>
      <c r="AE7" s="23">
        <v>73</v>
      </c>
      <c r="AF7" s="29">
        <v>0.56579999999999997</v>
      </c>
      <c r="AG7" s="68">
        <v>129</v>
      </c>
      <c r="AH7" s="14"/>
      <c r="AI7" s="14"/>
      <c r="AJ7" s="14"/>
      <c r="AK7" s="14"/>
      <c r="AL7" s="19"/>
      <c r="AM7" s="23"/>
      <c r="AN7" s="23"/>
      <c r="AO7" s="23"/>
      <c r="AP7" s="23"/>
      <c r="AQ7" s="23"/>
      <c r="AR7" s="46"/>
      <c r="AS7" s="1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x14ac:dyDescent="0.25">
      <c r="A8" s="25"/>
      <c r="B8" s="23">
        <v>2005</v>
      </c>
      <c r="C8" s="23"/>
      <c r="D8" s="2" t="s">
        <v>18</v>
      </c>
      <c r="E8" s="23"/>
      <c r="F8" s="23"/>
      <c r="G8" s="23"/>
      <c r="H8" s="35"/>
      <c r="I8" s="23"/>
      <c r="J8" s="43"/>
      <c r="K8" s="22"/>
      <c r="L8" s="44"/>
      <c r="M8" s="14"/>
      <c r="N8" s="14"/>
      <c r="O8" s="14"/>
      <c r="P8" s="19"/>
      <c r="Q8" s="23">
        <v>2</v>
      </c>
      <c r="R8" s="23">
        <v>0</v>
      </c>
      <c r="S8" s="35">
        <v>0</v>
      </c>
      <c r="T8" s="23">
        <v>0</v>
      </c>
      <c r="U8" s="23">
        <v>6</v>
      </c>
      <c r="V8" s="45">
        <v>0.5</v>
      </c>
      <c r="W8" s="22">
        <v>12</v>
      </c>
      <c r="X8" s="23">
        <v>2005</v>
      </c>
      <c r="Y8" s="23" t="s">
        <v>17</v>
      </c>
      <c r="Z8" s="2" t="s">
        <v>18</v>
      </c>
      <c r="AA8" s="23">
        <v>18</v>
      </c>
      <c r="AB8" s="23">
        <v>2</v>
      </c>
      <c r="AC8" s="23">
        <v>10</v>
      </c>
      <c r="AD8" s="23">
        <v>23</v>
      </c>
      <c r="AE8" s="23">
        <v>63</v>
      </c>
      <c r="AF8" s="29">
        <v>0.67020000000000002</v>
      </c>
      <c r="AG8" s="68">
        <v>94</v>
      </c>
      <c r="AH8" s="14"/>
      <c r="AI8" s="14"/>
      <c r="AJ8" s="14"/>
      <c r="AK8" s="14"/>
      <c r="AL8" s="19"/>
      <c r="AM8" s="23">
        <v>4</v>
      </c>
      <c r="AN8" s="23">
        <v>0</v>
      </c>
      <c r="AO8" s="23">
        <v>0</v>
      </c>
      <c r="AP8" s="23">
        <v>8</v>
      </c>
      <c r="AQ8" s="23">
        <v>6</v>
      </c>
      <c r="AR8" s="46">
        <v>0.42849999999999999</v>
      </c>
      <c r="AS8" s="1">
        <v>14</v>
      </c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3">
        <v>2006</v>
      </c>
      <c r="C9" s="23"/>
      <c r="D9" s="2" t="s">
        <v>19</v>
      </c>
      <c r="E9" s="23"/>
      <c r="F9" s="23"/>
      <c r="G9" s="23"/>
      <c r="H9" s="35"/>
      <c r="I9" s="23"/>
      <c r="J9" s="43"/>
      <c r="K9" s="22"/>
      <c r="L9" s="44"/>
      <c r="M9" s="14"/>
      <c r="N9" s="14"/>
      <c r="O9" s="14"/>
      <c r="P9" s="19"/>
      <c r="Q9" s="23">
        <v>2</v>
      </c>
      <c r="R9" s="23">
        <v>0</v>
      </c>
      <c r="S9" s="35">
        <v>0</v>
      </c>
      <c r="T9" s="23">
        <v>0</v>
      </c>
      <c r="U9" s="23">
        <v>8</v>
      </c>
      <c r="V9" s="45">
        <v>0.61499999999999999</v>
      </c>
      <c r="W9" s="22">
        <v>13</v>
      </c>
      <c r="X9" s="23">
        <v>2006</v>
      </c>
      <c r="Y9" s="23" t="s">
        <v>17</v>
      </c>
      <c r="Z9" s="2" t="s">
        <v>19</v>
      </c>
      <c r="AA9" s="23">
        <v>18</v>
      </c>
      <c r="AB9" s="23">
        <v>1</v>
      </c>
      <c r="AC9" s="23">
        <v>22</v>
      </c>
      <c r="AD9" s="23">
        <v>13</v>
      </c>
      <c r="AE9" s="23">
        <v>63</v>
      </c>
      <c r="AF9" s="29">
        <v>0.57789999999999997</v>
      </c>
      <c r="AG9" s="68">
        <v>109</v>
      </c>
      <c r="AH9" s="14"/>
      <c r="AI9" s="14"/>
      <c r="AJ9" s="14"/>
      <c r="AK9" s="14"/>
      <c r="AL9" s="19"/>
      <c r="AM9" s="23">
        <v>8</v>
      </c>
      <c r="AN9" s="23">
        <v>1</v>
      </c>
      <c r="AO9" s="23">
        <v>2</v>
      </c>
      <c r="AP9" s="23">
        <v>4</v>
      </c>
      <c r="AQ9" s="23">
        <v>24</v>
      </c>
      <c r="AR9" s="46">
        <v>0.44440000000000002</v>
      </c>
      <c r="AS9" s="1">
        <v>54</v>
      </c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23"/>
      <c r="C10" s="24"/>
      <c r="D10" s="2"/>
      <c r="E10" s="23"/>
      <c r="F10" s="23"/>
      <c r="G10" s="23"/>
      <c r="H10" s="35"/>
      <c r="I10" s="23"/>
      <c r="J10" s="43"/>
      <c r="K10" s="22"/>
      <c r="L10" s="44"/>
      <c r="M10" s="14"/>
      <c r="N10" s="14"/>
      <c r="O10" s="14"/>
      <c r="P10" s="19"/>
      <c r="Q10" s="23"/>
      <c r="R10" s="23"/>
      <c r="S10" s="35"/>
      <c r="T10" s="23"/>
      <c r="U10" s="23"/>
      <c r="V10" s="45"/>
      <c r="W10" s="22"/>
      <c r="X10" s="23">
        <v>2007</v>
      </c>
      <c r="Y10" s="23" t="s">
        <v>26</v>
      </c>
      <c r="Z10" s="2" t="s">
        <v>18</v>
      </c>
      <c r="AA10" s="23">
        <v>16</v>
      </c>
      <c r="AB10" s="23">
        <v>0</v>
      </c>
      <c r="AC10" s="23">
        <v>11</v>
      </c>
      <c r="AD10" s="23">
        <v>13</v>
      </c>
      <c r="AE10" s="23">
        <v>82</v>
      </c>
      <c r="AF10" s="29">
        <v>0.72560000000000002</v>
      </c>
      <c r="AG10" s="68">
        <v>113</v>
      </c>
      <c r="AH10" s="14"/>
      <c r="AI10" s="14"/>
      <c r="AJ10" s="14"/>
      <c r="AK10" s="14" t="s">
        <v>38</v>
      </c>
      <c r="AL10" s="19"/>
      <c r="AM10" s="23">
        <v>6</v>
      </c>
      <c r="AN10" s="23">
        <v>1</v>
      </c>
      <c r="AO10" s="23">
        <v>3</v>
      </c>
      <c r="AP10" s="23">
        <v>2</v>
      </c>
      <c r="AQ10" s="23">
        <v>25</v>
      </c>
      <c r="AR10" s="46">
        <v>0.60970000000000002</v>
      </c>
      <c r="AS10" s="1">
        <v>41</v>
      </c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x14ac:dyDescent="0.25">
      <c r="A11" s="25"/>
      <c r="B11" s="23"/>
      <c r="C11" s="24"/>
      <c r="D11" s="2"/>
      <c r="E11" s="23"/>
      <c r="F11" s="23"/>
      <c r="G11" s="23"/>
      <c r="H11" s="35"/>
      <c r="I11" s="23"/>
      <c r="J11" s="43"/>
      <c r="K11" s="22"/>
      <c r="L11" s="44"/>
      <c r="M11" s="14"/>
      <c r="N11" s="14"/>
      <c r="O11" s="14"/>
      <c r="P11" s="19"/>
      <c r="Q11" s="23"/>
      <c r="R11" s="23"/>
      <c r="S11" s="35"/>
      <c r="T11" s="23"/>
      <c r="U11" s="23"/>
      <c r="V11" s="45"/>
      <c r="W11" s="22"/>
      <c r="X11" s="23">
        <v>2008</v>
      </c>
      <c r="Y11" s="23" t="s">
        <v>17</v>
      </c>
      <c r="Z11" s="2" t="s">
        <v>18</v>
      </c>
      <c r="AA11" s="23">
        <v>15</v>
      </c>
      <c r="AB11" s="23">
        <v>1</v>
      </c>
      <c r="AC11" s="23">
        <v>8</v>
      </c>
      <c r="AD11" s="23">
        <v>8</v>
      </c>
      <c r="AE11" s="23">
        <v>45</v>
      </c>
      <c r="AF11" s="29">
        <v>0.55549999999999999</v>
      </c>
      <c r="AG11" s="68">
        <v>81</v>
      </c>
      <c r="AH11" s="14"/>
      <c r="AI11" s="14"/>
      <c r="AJ11" s="14"/>
      <c r="AK11" s="14"/>
      <c r="AL11" s="19"/>
      <c r="AM11" s="23">
        <v>6</v>
      </c>
      <c r="AN11" s="23">
        <v>0</v>
      </c>
      <c r="AO11" s="23">
        <v>5</v>
      </c>
      <c r="AP11" s="23">
        <v>3</v>
      </c>
      <c r="AQ11" s="23">
        <v>14</v>
      </c>
      <c r="AR11" s="46">
        <v>0.42420000000000002</v>
      </c>
      <c r="AS11" s="1">
        <v>33</v>
      </c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23"/>
      <c r="C12" s="24"/>
      <c r="D12" s="2"/>
      <c r="E12" s="23"/>
      <c r="F12" s="23"/>
      <c r="G12" s="23"/>
      <c r="H12" s="35"/>
      <c r="I12" s="23"/>
      <c r="J12" s="43"/>
      <c r="K12" s="22"/>
      <c r="L12" s="44"/>
      <c r="M12" s="14"/>
      <c r="N12" s="14"/>
      <c r="O12" s="14"/>
      <c r="P12" s="19"/>
      <c r="Q12" s="23"/>
      <c r="R12" s="23"/>
      <c r="S12" s="35"/>
      <c r="T12" s="23"/>
      <c r="U12" s="23"/>
      <c r="V12" s="45"/>
      <c r="W12" s="22"/>
      <c r="X12" s="23">
        <v>2009</v>
      </c>
      <c r="Y12" s="23" t="s">
        <v>26</v>
      </c>
      <c r="Z12" s="2" t="s">
        <v>18</v>
      </c>
      <c r="AA12" s="23">
        <v>18</v>
      </c>
      <c r="AB12" s="23">
        <v>1</v>
      </c>
      <c r="AC12" s="23">
        <v>13</v>
      </c>
      <c r="AD12" s="23">
        <v>7</v>
      </c>
      <c r="AE12" s="23">
        <v>58</v>
      </c>
      <c r="AF12" s="29">
        <v>0.53210000000000002</v>
      </c>
      <c r="AG12" s="68">
        <v>109</v>
      </c>
      <c r="AH12" s="14"/>
      <c r="AI12" s="14"/>
      <c r="AJ12" s="14"/>
      <c r="AK12" s="14"/>
      <c r="AL12" s="19"/>
      <c r="AM12" s="23">
        <v>4</v>
      </c>
      <c r="AN12" s="23">
        <v>0</v>
      </c>
      <c r="AO12" s="23">
        <v>0</v>
      </c>
      <c r="AP12" s="23">
        <v>3</v>
      </c>
      <c r="AQ12" s="23">
        <v>14</v>
      </c>
      <c r="AR12" s="46">
        <v>0.53839999999999999</v>
      </c>
      <c r="AS12" s="1">
        <v>26</v>
      </c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x14ac:dyDescent="0.25">
      <c r="A13" s="25"/>
      <c r="B13" s="23"/>
      <c r="C13" s="24"/>
      <c r="D13" s="2"/>
      <c r="E13" s="23"/>
      <c r="F13" s="23"/>
      <c r="G13" s="23"/>
      <c r="H13" s="35"/>
      <c r="I13" s="23"/>
      <c r="J13" s="43"/>
      <c r="K13" s="22"/>
      <c r="L13" s="44"/>
      <c r="M13" s="14"/>
      <c r="N13" s="14"/>
      <c r="O13" s="14"/>
      <c r="P13" s="19"/>
      <c r="Q13" s="23"/>
      <c r="R13" s="23"/>
      <c r="S13" s="35"/>
      <c r="T13" s="23"/>
      <c r="U13" s="23"/>
      <c r="V13" s="45"/>
      <c r="W13" s="22"/>
      <c r="X13" s="23"/>
      <c r="Y13" s="23"/>
      <c r="Z13" s="2"/>
      <c r="AA13" s="23"/>
      <c r="AB13" s="23"/>
      <c r="AC13" s="23"/>
      <c r="AD13" s="23"/>
      <c r="AE13" s="23"/>
      <c r="AF13" s="29"/>
      <c r="AG13" s="68"/>
      <c r="AH13" s="14"/>
      <c r="AI13" s="14"/>
      <c r="AJ13" s="14"/>
      <c r="AK13" s="14"/>
      <c r="AL13" s="19"/>
      <c r="AM13" s="23"/>
      <c r="AN13" s="23"/>
      <c r="AO13" s="23"/>
      <c r="AP13" s="23"/>
      <c r="AQ13" s="23"/>
      <c r="AR13" s="46"/>
      <c r="AS13" s="1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23"/>
      <c r="C14" s="24"/>
      <c r="D14" s="2"/>
      <c r="E14" s="23"/>
      <c r="F14" s="23"/>
      <c r="G14" s="23"/>
      <c r="H14" s="35"/>
      <c r="I14" s="23"/>
      <c r="J14" s="43"/>
      <c r="K14" s="22"/>
      <c r="L14" s="44"/>
      <c r="M14" s="14"/>
      <c r="N14" s="14"/>
      <c r="O14" s="14"/>
      <c r="P14" s="19"/>
      <c r="Q14" s="23"/>
      <c r="R14" s="23"/>
      <c r="S14" s="35"/>
      <c r="T14" s="23"/>
      <c r="U14" s="23"/>
      <c r="V14" s="45"/>
      <c r="W14" s="22"/>
      <c r="X14" s="23">
        <v>2011</v>
      </c>
      <c r="Y14" s="23" t="s">
        <v>27</v>
      </c>
      <c r="Z14" s="2" t="s">
        <v>23</v>
      </c>
      <c r="AA14" s="23">
        <v>14</v>
      </c>
      <c r="AB14" s="23">
        <v>1</v>
      </c>
      <c r="AC14" s="23">
        <v>15</v>
      </c>
      <c r="AD14" s="23">
        <v>6</v>
      </c>
      <c r="AE14" s="23">
        <v>43</v>
      </c>
      <c r="AF14" s="29">
        <v>0.52429999999999999</v>
      </c>
      <c r="AG14" s="68">
        <v>82</v>
      </c>
      <c r="AH14" s="14"/>
      <c r="AI14" s="14"/>
      <c r="AJ14" s="14"/>
      <c r="AK14" s="14"/>
      <c r="AL14" s="19"/>
      <c r="AM14" s="23"/>
      <c r="AN14" s="23"/>
      <c r="AO14" s="23"/>
      <c r="AP14" s="23"/>
      <c r="AQ14" s="23"/>
      <c r="AR14" s="46"/>
      <c r="AS14" s="1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x14ac:dyDescent="0.25">
      <c r="A15" s="25"/>
      <c r="B15" s="23"/>
      <c r="C15" s="24"/>
      <c r="D15" s="2"/>
      <c r="E15" s="23"/>
      <c r="F15" s="23"/>
      <c r="G15" s="23"/>
      <c r="H15" s="35"/>
      <c r="I15" s="23"/>
      <c r="J15" s="43"/>
      <c r="K15" s="22"/>
      <c r="L15" s="44"/>
      <c r="M15" s="14"/>
      <c r="N15" s="14"/>
      <c r="O15" s="14"/>
      <c r="P15" s="19"/>
      <c r="Q15" s="23"/>
      <c r="R15" s="23"/>
      <c r="S15" s="35"/>
      <c r="T15" s="23"/>
      <c r="U15" s="23"/>
      <c r="V15" s="45"/>
      <c r="W15" s="22"/>
      <c r="X15" s="23">
        <v>2012</v>
      </c>
      <c r="Y15" s="23" t="s">
        <v>27</v>
      </c>
      <c r="Z15" s="2" t="s">
        <v>18</v>
      </c>
      <c r="AA15" s="23">
        <v>11</v>
      </c>
      <c r="AB15" s="23">
        <v>1</v>
      </c>
      <c r="AC15" s="23">
        <v>4</v>
      </c>
      <c r="AD15" s="23">
        <v>5</v>
      </c>
      <c r="AE15" s="23">
        <v>51</v>
      </c>
      <c r="AF15" s="29">
        <v>0.65380000000000005</v>
      </c>
      <c r="AG15" s="68">
        <v>78</v>
      </c>
      <c r="AH15" s="14"/>
      <c r="AI15" s="14"/>
      <c r="AJ15" s="14"/>
      <c r="AK15" s="14"/>
      <c r="AL15" s="19"/>
      <c r="AM15" s="23"/>
      <c r="AN15" s="23"/>
      <c r="AO15" s="23"/>
      <c r="AP15" s="23"/>
      <c r="AQ15" s="23"/>
      <c r="AR15" s="46"/>
      <c r="AS15" s="1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ht="14.25" x14ac:dyDescent="0.2">
      <c r="A16" s="25"/>
      <c r="B16" s="47" t="s">
        <v>33</v>
      </c>
      <c r="C16" s="48"/>
      <c r="D16" s="49"/>
      <c r="E16" s="50">
        <f>SUM(E4:E15)</f>
        <v>0</v>
      </c>
      <c r="F16" s="50">
        <f>SUM(F4:F15)</f>
        <v>0</v>
      </c>
      <c r="G16" s="50">
        <f>SUM(G4:G15)</f>
        <v>0</v>
      </c>
      <c r="H16" s="50">
        <f>SUM(H4:H15)</f>
        <v>0</v>
      </c>
      <c r="I16" s="50">
        <f>SUM(I4:I15)</f>
        <v>0</v>
      </c>
      <c r="J16" s="51">
        <v>0</v>
      </c>
      <c r="K16" s="39">
        <f>SUM(K4:K15)</f>
        <v>0</v>
      </c>
      <c r="L16" s="18"/>
      <c r="M16" s="16"/>
      <c r="N16" s="52"/>
      <c r="O16" s="53"/>
      <c r="P16" s="19"/>
      <c r="Q16" s="50">
        <f>SUM(Q4:Q15)</f>
        <v>4</v>
      </c>
      <c r="R16" s="50">
        <f>SUM(R4:R15)</f>
        <v>0</v>
      </c>
      <c r="S16" s="50">
        <f>SUM(S4:S15)</f>
        <v>0</v>
      </c>
      <c r="T16" s="50">
        <f>SUM(T4:T15)</f>
        <v>0</v>
      </c>
      <c r="U16" s="50">
        <f>SUM(U4:U15)</f>
        <v>14</v>
      </c>
      <c r="V16" s="51">
        <f>PRODUCT(U16/W16)</f>
        <v>0.56000000000000005</v>
      </c>
      <c r="W16" s="39">
        <f>SUM(W4:W15)</f>
        <v>25</v>
      </c>
      <c r="X16" s="12" t="s">
        <v>33</v>
      </c>
      <c r="Y16" s="13"/>
      <c r="Z16" s="11"/>
      <c r="AA16" s="50">
        <f>SUM(AA4:AA15)</f>
        <v>178</v>
      </c>
      <c r="AB16" s="50">
        <f>SUM(AB4:AB15)</f>
        <v>7</v>
      </c>
      <c r="AC16" s="50">
        <f>SUM(AC4:AC15)</f>
        <v>95</v>
      </c>
      <c r="AD16" s="50">
        <f>SUM(AD4:AD15)</f>
        <v>133</v>
      </c>
      <c r="AE16" s="50">
        <f>SUM(AE4:AE15)</f>
        <v>648</v>
      </c>
      <c r="AF16" s="51">
        <f>PRODUCT(AE16/AG16)</f>
        <v>0.58064516129032262</v>
      </c>
      <c r="AG16" s="39">
        <f>SUM(AG4:AG15)</f>
        <v>1116</v>
      </c>
      <c r="AH16" s="18"/>
      <c r="AI16" s="16"/>
      <c r="AJ16" s="52"/>
      <c r="AK16" s="53"/>
      <c r="AL16" s="19"/>
      <c r="AM16" s="50">
        <f>SUM(AM4:AM15)</f>
        <v>36</v>
      </c>
      <c r="AN16" s="50">
        <f>SUM(AN4:AN15)</f>
        <v>2</v>
      </c>
      <c r="AO16" s="50">
        <f>SUM(AO4:AO15)</f>
        <v>11</v>
      </c>
      <c r="AP16" s="50">
        <f>SUM(AP4:AP15)</f>
        <v>25</v>
      </c>
      <c r="AQ16" s="50">
        <f>SUM(AQ4:AQ15)</f>
        <v>97</v>
      </c>
      <c r="AR16" s="51">
        <f>PRODUCT(AQ16/AS16)</f>
        <v>0.45971563981042651</v>
      </c>
      <c r="AS16" s="42">
        <f>SUM(AS4:AS15)</f>
        <v>211</v>
      </c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54"/>
      <c r="K17" s="22"/>
      <c r="L17" s="19"/>
      <c r="M17" s="19"/>
      <c r="N17" s="19"/>
      <c r="O17" s="19"/>
      <c r="P17" s="25"/>
      <c r="Q17" s="25"/>
      <c r="R17" s="26"/>
      <c r="S17" s="25"/>
      <c r="T17" s="25"/>
      <c r="U17" s="19"/>
      <c r="V17" s="19"/>
      <c r="W17" s="22"/>
      <c r="X17" s="25"/>
      <c r="Y17" s="25"/>
      <c r="Z17" s="25"/>
      <c r="AA17" s="25"/>
      <c r="AB17" s="25"/>
      <c r="AC17" s="25"/>
      <c r="AD17" s="25"/>
      <c r="AE17" s="25"/>
      <c r="AF17" s="54"/>
      <c r="AG17" s="22"/>
      <c r="AH17" s="19"/>
      <c r="AI17" s="19"/>
      <c r="AJ17" s="19"/>
      <c r="AK17" s="19"/>
      <c r="AL17" s="25"/>
      <c r="AM17" s="25"/>
      <c r="AN17" s="26"/>
      <c r="AO17" s="25"/>
      <c r="AP17" s="25"/>
      <c r="AQ17" s="19"/>
      <c r="AR17" s="19"/>
      <c r="AS17" s="22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x14ac:dyDescent="0.25">
      <c r="A18" s="25"/>
      <c r="B18" s="55" t="s">
        <v>34</v>
      </c>
      <c r="C18" s="56"/>
      <c r="D18" s="57"/>
      <c r="E18" s="11" t="s">
        <v>2</v>
      </c>
      <c r="F18" s="14" t="s">
        <v>6</v>
      </c>
      <c r="G18" s="11" t="s">
        <v>4</v>
      </c>
      <c r="H18" s="14" t="s">
        <v>5</v>
      </c>
      <c r="I18" s="14" t="s">
        <v>8</v>
      </c>
      <c r="J18" s="14" t="s">
        <v>9</v>
      </c>
      <c r="K18" s="19"/>
      <c r="L18" s="14" t="s">
        <v>10</v>
      </c>
      <c r="M18" s="14" t="s">
        <v>11</v>
      </c>
      <c r="N18" s="14" t="s">
        <v>35</v>
      </c>
      <c r="O18" s="14" t="s">
        <v>36</v>
      </c>
      <c r="Q18" s="26"/>
      <c r="R18" s="26" t="s">
        <v>12</v>
      </c>
      <c r="S18" s="26"/>
      <c r="T18" s="25" t="s">
        <v>21</v>
      </c>
      <c r="U18" s="19"/>
      <c r="V18" s="22"/>
      <c r="W18" s="22"/>
      <c r="X18" s="58"/>
      <c r="Y18" s="58"/>
      <c r="Z18" s="58"/>
      <c r="AA18" s="58"/>
      <c r="AB18" s="58"/>
      <c r="AC18" s="26"/>
      <c r="AD18" s="26"/>
      <c r="AE18" s="26"/>
      <c r="AF18" s="25"/>
      <c r="AG18" s="25"/>
      <c r="AH18" s="25"/>
      <c r="AI18" s="25"/>
      <c r="AJ18" s="25"/>
      <c r="AK18" s="25"/>
      <c r="AM18" s="22"/>
      <c r="AN18" s="58"/>
      <c r="AO18" s="58"/>
      <c r="AP18" s="58"/>
      <c r="AQ18" s="58"/>
      <c r="AR18" s="58"/>
      <c r="AS18" s="58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x14ac:dyDescent="0.25">
      <c r="A19" s="25"/>
      <c r="B19" s="27" t="s">
        <v>37</v>
      </c>
      <c r="C19" s="8"/>
      <c r="D19" s="28"/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60">
        <v>0</v>
      </c>
      <c r="K19" s="25">
        <v>0</v>
      </c>
      <c r="L19" s="61">
        <v>0</v>
      </c>
      <c r="M19" s="61">
        <v>0</v>
      </c>
      <c r="N19" s="61">
        <v>0</v>
      </c>
      <c r="O19" s="61">
        <v>0</v>
      </c>
      <c r="Q19" s="26"/>
      <c r="R19" s="26"/>
      <c r="S19" s="26"/>
      <c r="T19" s="25" t="s">
        <v>15</v>
      </c>
      <c r="U19" s="25"/>
      <c r="V19" s="25"/>
      <c r="W19" s="25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5"/>
      <c r="AL19" s="25"/>
      <c r="AM19" s="25"/>
      <c r="AN19" s="26"/>
      <c r="AO19" s="26"/>
      <c r="AP19" s="26"/>
      <c r="AQ19" s="26"/>
      <c r="AR19" s="26"/>
      <c r="AS19" s="26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x14ac:dyDescent="0.25">
      <c r="A20" s="25"/>
      <c r="B20" s="62" t="s">
        <v>14</v>
      </c>
      <c r="C20" s="63"/>
      <c r="D20" s="64"/>
      <c r="E20" s="59">
        <f>PRODUCT(E16+Q16)</f>
        <v>4</v>
      </c>
      <c r="F20" s="59">
        <f>PRODUCT(F16+R16)</f>
        <v>0</v>
      </c>
      <c r="G20" s="59">
        <f>PRODUCT(G16+S16)</f>
        <v>0</v>
      </c>
      <c r="H20" s="59">
        <f>PRODUCT(H16+T16)</f>
        <v>0</v>
      </c>
      <c r="I20" s="59">
        <f>PRODUCT(I16+U16)</f>
        <v>14</v>
      </c>
      <c r="J20" s="60">
        <f>PRODUCT(I20/K20)</f>
        <v>0.56000000000000005</v>
      </c>
      <c r="K20" s="25">
        <f>PRODUCT(K16+W16)</f>
        <v>25</v>
      </c>
      <c r="L20" s="61">
        <f>PRODUCT((F20+G20)/E20)</f>
        <v>0</v>
      </c>
      <c r="M20" s="61">
        <f>PRODUCT(H20/E20)</f>
        <v>0</v>
      </c>
      <c r="N20" s="61">
        <f>PRODUCT((F20+G20+H20)/E20)</f>
        <v>0</v>
      </c>
      <c r="O20" s="61">
        <f>PRODUCT(I20/E20)</f>
        <v>3.5</v>
      </c>
      <c r="Q20" s="26"/>
      <c r="R20" s="26"/>
      <c r="S20" s="26"/>
      <c r="T20" s="25" t="s">
        <v>16</v>
      </c>
      <c r="U20" s="25"/>
      <c r="V20" s="25"/>
      <c r="W20" s="25"/>
      <c r="X20" s="25"/>
      <c r="Y20" s="25"/>
      <c r="Z20" s="25"/>
      <c r="AA20" s="25"/>
      <c r="AB20" s="25"/>
      <c r="AC20" s="26"/>
      <c r="AD20" s="26"/>
      <c r="AE20" s="26"/>
      <c r="AF20" s="26"/>
      <c r="AG20" s="26"/>
      <c r="AH20" s="26"/>
      <c r="AI20" s="26"/>
      <c r="AJ20" s="26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x14ac:dyDescent="0.25">
      <c r="A21" s="25"/>
      <c r="B21" s="21" t="s">
        <v>30</v>
      </c>
      <c r="C21" s="20"/>
      <c r="D21" s="30"/>
      <c r="E21" s="59">
        <f>PRODUCT(AA16+AM16)</f>
        <v>214</v>
      </c>
      <c r="F21" s="59">
        <f>PRODUCT(AB16+AN16)</f>
        <v>9</v>
      </c>
      <c r="G21" s="59">
        <f>PRODUCT(AC16+AO16)</f>
        <v>106</v>
      </c>
      <c r="H21" s="59">
        <f>PRODUCT(AD16+AP16)</f>
        <v>158</v>
      </c>
      <c r="I21" s="59">
        <f>PRODUCT(AE16+AQ16)</f>
        <v>745</v>
      </c>
      <c r="J21" s="60">
        <f>PRODUCT(I21/K21)</f>
        <v>0.56141672946495857</v>
      </c>
      <c r="K21" s="19">
        <f>PRODUCT(AG16+AS16)</f>
        <v>1327</v>
      </c>
      <c r="L21" s="61">
        <f>PRODUCT((F21+G21)/E21)</f>
        <v>0.53738317757009346</v>
      </c>
      <c r="M21" s="61">
        <f>PRODUCT(H21/E21)</f>
        <v>0.73831775700934577</v>
      </c>
      <c r="N21" s="61">
        <f>PRODUCT((F21+G21+H21)/E21)</f>
        <v>1.2757009345794392</v>
      </c>
      <c r="O21" s="61">
        <f>PRODUCT(I21/E21)</f>
        <v>3.4813084112149535</v>
      </c>
      <c r="Q21" s="26"/>
      <c r="R21" s="26"/>
      <c r="S21" s="25"/>
      <c r="T21" s="25" t="s">
        <v>13</v>
      </c>
      <c r="U21" s="19"/>
      <c r="V21" s="19"/>
      <c r="W21" s="25"/>
      <c r="X21" s="25"/>
      <c r="Y21" s="25"/>
      <c r="Z21" s="25"/>
      <c r="AA21" s="25"/>
      <c r="AB21" s="25"/>
      <c r="AC21" s="26"/>
      <c r="AD21" s="26"/>
      <c r="AE21" s="26"/>
      <c r="AF21" s="26"/>
      <c r="AG21" s="26"/>
      <c r="AH21" s="26"/>
      <c r="AI21" s="26"/>
      <c r="AJ21" s="26"/>
      <c r="AK21" s="25"/>
      <c r="AL21" s="19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x14ac:dyDescent="0.25">
      <c r="A22" s="25"/>
      <c r="B22" s="65" t="s">
        <v>33</v>
      </c>
      <c r="C22" s="66"/>
      <c r="D22" s="67"/>
      <c r="E22" s="59">
        <f>SUM(E19:E21)</f>
        <v>218</v>
      </c>
      <c r="F22" s="59">
        <f t="shared" ref="F22:I22" si="0">SUM(F19:F21)</f>
        <v>9</v>
      </c>
      <c r="G22" s="59">
        <f t="shared" si="0"/>
        <v>106</v>
      </c>
      <c r="H22" s="59">
        <f t="shared" si="0"/>
        <v>158</v>
      </c>
      <c r="I22" s="59">
        <f t="shared" si="0"/>
        <v>759</v>
      </c>
      <c r="J22" s="60">
        <f>PRODUCT(I22/K22)</f>
        <v>0.56139053254437865</v>
      </c>
      <c r="K22" s="25">
        <f>SUM(K19:K21)</f>
        <v>1352</v>
      </c>
      <c r="L22" s="61">
        <f>PRODUCT((F22+G22)/E22)</f>
        <v>0.52752293577981646</v>
      </c>
      <c r="M22" s="61">
        <f>PRODUCT(H22/E22)</f>
        <v>0.72477064220183485</v>
      </c>
      <c r="N22" s="61">
        <f>PRODUCT((F22+G22+H22)/E22)</f>
        <v>1.2522935779816513</v>
      </c>
      <c r="O22" s="61">
        <f>PRODUCT(I22/E22)</f>
        <v>3.4816513761467891</v>
      </c>
      <c r="Q22" s="19"/>
      <c r="R22" s="19"/>
      <c r="S22" s="19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6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ht="14.25" x14ac:dyDescent="0.2">
      <c r="A23" s="25"/>
      <c r="B23" s="25"/>
      <c r="C23" s="25"/>
      <c r="D23" s="25"/>
      <c r="E23" s="19"/>
      <c r="F23" s="19"/>
      <c r="G23" s="19"/>
      <c r="H23" s="19"/>
      <c r="I23" s="19"/>
      <c r="J23" s="25"/>
      <c r="K23" s="25"/>
      <c r="L23" s="19"/>
      <c r="M23" s="19"/>
      <c r="N23" s="19"/>
      <c r="O23" s="19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6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ht="14.25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6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ht="14.25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6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ht="14.25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6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ht="14.25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6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ht="14.2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6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ht="14.25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6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ht="14.25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6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ht="14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6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ht="14.25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6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ht="14.25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6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ht="14.25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6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ht="14.25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6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ht="14.25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6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ht="14.25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6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ht="14.25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6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ht="14.25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6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ht="14.25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6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ht="14.25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6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ht="14.25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6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ht="14.25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6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ht="14.25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6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ht="14.25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6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ht="14.25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6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ht="14.25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6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ht="14.25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6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ht="14.25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6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ht="14.25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6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ht="14.25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6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ht="14.25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6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ht="14.25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6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ht="14.25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6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ht="14.25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6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ht="14.25" x14ac:dyDescent="0.2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6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ht="14.25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6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ht="14.25" x14ac:dyDescent="0.2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6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ht="14.25" x14ac:dyDescent="0.2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6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ht="14.25" x14ac:dyDescent="0.2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6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ht="14.25" x14ac:dyDescent="0.2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6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4.25" x14ac:dyDescent="0.2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6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14.25" x14ac:dyDescent="0.2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6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4.25" x14ac:dyDescent="0.2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6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14.25" x14ac:dyDescent="0.2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6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ht="14.25" x14ac:dyDescent="0.2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6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14.25" x14ac:dyDescent="0.2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6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ht="14.25" x14ac:dyDescent="0.2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6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ht="14.25" x14ac:dyDescent="0.2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6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ht="14.25" x14ac:dyDescent="0.2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6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ht="14.25" x14ac:dyDescent="0.2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6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ht="14.25" x14ac:dyDescent="0.2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6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ht="14.25" x14ac:dyDescent="0.2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6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ht="14.25" x14ac:dyDescent="0.2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6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ht="14.25" x14ac:dyDescent="0.2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6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ht="14.25" x14ac:dyDescent="0.2">
      <c r="A76" s="25"/>
      <c r="B76" s="25"/>
      <c r="C76" s="25"/>
      <c r="D76" s="25"/>
      <c r="J76" s="25"/>
      <c r="K76" s="25"/>
      <c r="L76"/>
      <c r="M76"/>
      <c r="N76"/>
      <c r="O76"/>
      <c r="P76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6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ht="14.25" x14ac:dyDescent="0.2">
      <c r="A77" s="25"/>
      <c r="B77" s="25"/>
      <c r="C77" s="25"/>
      <c r="D77" s="25"/>
      <c r="J77" s="25"/>
      <c r="K77" s="25"/>
      <c r="L77"/>
      <c r="M77"/>
      <c r="N77"/>
      <c r="O77"/>
      <c r="P77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6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ht="14.25" x14ac:dyDescent="0.2">
      <c r="A78" s="25"/>
      <c r="B78" s="25"/>
      <c r="C78" s="25"/>
      <c r="D78" s="25"/>
      <c r="J78" s="25"/>
      <c r="K78" s="25"/>
      <c r="L78"/>
      <c r="M78"/>
      <c r="N78"/>
      <c r="O78"/>
      <c r="P78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6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ht="14.25" x14ac:dyDescent="0.2">
      <c r="A79" s="25"/>
      <c r="B79" s="25"/>
      <c r="C79" s="25"/>
      <c r="D79" s="25"/>
      <c r="J79" s="25"/>
      <c r="K79" s="25"/>
      <c r="L79"/>
      <c r="M79"/>
      <c r="N79"/>
      <c r="O79"/>
      <c r="P79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6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ht="14.25" x14ac:dyDescent="0.2">
      <c r="A80" s="25"/>
      <c r="B80" s="25"/>
      <c r="C80" s="25"/>
      <c r="D80" s="25"/>
      <c r="J80" s="25"/>
      <c r="K80" s="25"/>
      <c r="L80"/>
      <c r="M80"/>
      <c r="N80"/>
      <c r="O80"/>
      <c r="P80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6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ht="14.25" x14ac:dyDescent="0.2">
      <c r="A81" s="25"/>
      <c r="B81" s="25"/>
      <c r="C81" s="25"/>
      <c r="D81" s="25"/>
      <c r="J81" s="25"/>
      <c r="K81" s="25"/>
      <c r="L81"/>
      <c r="M81"/>
      <c r="N81"/>
      <c r="O81"/>
      <c r="P81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6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ht="14.25" x14ac:dyDescent="0.2">
      <c r="A82" s="25"/>
      <c r="B82" s="25"/>
      <c r="C82" s="25"/>
      <c r="D82" s="25"/>
      <c r="J82" s="25"/>
      <c r="K82" s="25"/>
      <c r="L82"/>
      <c r="M82"/>
      <c r="N82"/>
      <c r="O82"/>
      <c r="P82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6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ht="14.25" x14ac:dyDescent="0.2">
      <c r="A83" s="25"/>
      <c r="B83" s="25"/>
      <c r="C83" s="25"/>
      <c r="D83" s="25"/>
      <c r="J83" s="25"/>
      <c r="K83" s="25"/>
      <c r="L83"/>
      <c r="M83"/>
      <c r="N83"/>
      <c r="O83"/>
      <c r="P83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6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ht="14.25" x14ac:dyDescent="0.2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6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ht="14.25" x14ac:dyDescent="0.2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6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ht="14.25" x14ac:dyDescent="0.2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6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ht="14.25" x14ac:dyDescent="0.2">
      <c r="A87" s="25"/>
      <c r="B87" s="25"/>
      <c r="C87" s="25"/>
      <c r="D87" s="25"/>
      <c r="L87"/>
      <c r="M87"/>
      <c r="N87"/>
      <c r="O87"/>
      <c r="P87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6"/>
      <c r="AK87" s="25"/>
      <c r="AL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ht="14.25" x14ac:dyDescent="0.2">
      <c r="A88" s="25"/>
      <c r="B88" s="25"/>
      <c r="C88" s="25"/>
      <c r="D88" s="25"/>
      <c r="L88"/>
      <c r="M88"/>
      <c r="N88"/>
      <c r="O88"/>
      <c r="P88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6"/>
      <c r="AK88" s="25"/>
      <c r="AL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ht="14.25" x14ac:dyDescent="0.2">
      <c r="A89" s="25"/>
      <c r="B89" s="25"/>
      <c r="C89" s="25"/>
      <c r="D89" s="25"/>
      <c r="L89"/>
      <c r="M89"/>
      <c r="N89"/>
      <c r="O89"/>
      <c r="P89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6"/>
      <c r="AK89" s="25"/>
      <c r="AL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ht="14.25" x14ac:dyDescent="0.2">
      <c r="A90" s="25"/>
      <c r="B90" s="25"/>
      <c r="C90" s="25"/>
      <c r="D90" s="25"/>
      <c r="L90"/>
      <c r="M90"/>
      <c r="N90"/>
      <c r="O90"/>
      <c r="P90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6"/>
      <c r="AK90" s="25"/>
      <c r="AL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ht="14.25" x14ac:dyDescent="0.2">
      <c r="A91" s="25"/>
      <c r="B91" s="25"/>
      <c r="C91" s="25"/>
      <c r="D91" s="25"/>
      <c r="L91"/>
      <c r="M91"/>
      <c r="N91"/>
      <c r="O91"/>
      <c r="P91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6"/>
      <c r="AK91" s="25"/>
      <c r="AL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ht="14.25" x14ac:dyDescent="0.2">
      <c r="A92" s="25"/>
      <c r="B92" s="25"/>
      <c r="C92" s="25"/>
      <c r="D92" s="25"/>
      <c r="L92"/>
      <c r="M92"/>
      <c r="N92"/>
      <c r="O92"/>
      <c r="P92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6"/>
      <c r="AK92" s="25"/>
      <c r="AL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ht="14.25" x14ac:dyDescent="0.2">
      <c r="A93" s="25"/>
      <c r="B93" s="25"/>
      <c r="C93" s="25"/>
      <c r="D93" s="25"/>
      <c r="L93"/>
      <c r="M93"/>
      <c r="N93"/>
      <c r="O93"/>
      <c r="P93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6"/>
      <c r="AK93" s="25"/>
      <c r="AL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ht="14.25" x14ac:dyDescent="0.2">
      <c r="A94" s="25"/>
      <c r="B94" s="25"/>
      <c r="C94" s="25"/>
      <c r="D94" s="25"/>
      <c r="L94"/>
      <c r="M94"/>
      <c r="N94"/>
      <c r="O94"/>
      <c r="P94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6"/>
      <c r="AK94" s="25"/>
      <c r="AL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ht="14.25" x14ac:dyDescent="0.2">
      <c r="A95" s="25"/>
      <c r="B95" s="25"/>
      <c r="C95" s="25"/>
      <c r="D95" s="25"/>
      <c r="L95"/>
      <c r="M95"/>
      <c r="N95"/>
      <c r="O95"/>
      <c r="P95"/>
      <c r="Q95" s="19"/>
      <c r="R95" s="19"/>
      <c r="S95" s="19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6"/>
      <c r="AK95" s="25"/>
      <c r="AL95" s="19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ht="14.25" x14ac:dyDescent="0.2">
      <c r="A96" s="25"/>
      <c r="B96" s="25"/>
      <c r="C96" s="25"/>
      <c r="D96" s="25"/>
      <c r="L96"/>
      <c r="M96"/>
      <c r="N96"/>
      <c r="O96"/>
      <c r="P96"/>
      <c r="Q96" s="19"/>
      <c r="R96" s="19"/>
      <c r="S96" s="19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6"/>
      <c r="AK96" s="25"/>
      <c r="AL96" s="19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ht="14.25" x14ac:dyDescent="0.2">
      <c r="A97" s="25"/>
      <c r="B97" s="25"/>
      <c r="C97" s="25"/>
      <c r="D97" s="25"/>
      <c r="L97"/>
      <c r="M97"/>
      <c r="N97"/>
      <c r="O97"/>
      <c r="P97"/>
      <c r="Q97" s="19"/>
      <c r="R97" s="19"/>
      <c r="S97" s="19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6"/>
      <c r="AK97" s="25"/>
      <c r="AL97" s="19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ht="14.25" x14ac:dyDescent="0.2">
      <c r="A98" s="25"/>
      <c r="B98" s="25"/>
      <c r="C98" s="25"/>
      <c r="D98" s="25"/>
      <c r="L98"/>
      <c r="M98"/>
      <c r="N98"/>
      <c r="O98"/>
      <c r="P98"/>
      <c r="Q98" s="19"/>
      <c r="R98" s="19"/>
      <c r="S98" s="19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6"/>
      <c r="AK98" s="25"/>
      <c r="AL98" s="19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ht="14.25" x14ac:dyDescent="0.2">
      <c r="A99" s="25"/>
      <c r="B99" s="25"/>
      <c r="C99" s="25"/>
      <c r="D99" s="25"/>
      <c r="L99"/>
      <c r="M99"/>
      <c r="N99"/>
      <c r="O99"/>
      <c r="P99"/>
      <c r="Q99" s="19"/>
      <c r="R99" s="19"/>
      <c r="S99" s="19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6"/>
      <c r="AK99" s="25"/>
      <c r="AL99" s="19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ht="14.25" x14ac:dyDescent="0.2">
      <c r="A100" s="25"/>
      <c r="B100" s="25"/>
      <c r="C100" s="25"/>
      <c r="D100" s="25"/>
      <c r="L100"/>
      <c r="M100"/>
      <c r="N100"/>
      <c r="O100"/>
      <c r="P100"/>
      <c r="Q100" s="19"/>
      <c r="R100" s="19"/>
      <c r="S100" s="19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6"/>
      <c r="AK100" s="25"/>
      <c r="AL100" s="19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ht="14.25" x14ac:dyDescent="0.2">
      <c r="A101" s="25"/>
      <c r="B101" s="25"/>
      <c r="C101" s="25"/>
      <c r="D101" s="25"/>
      <c r="L101"/>
      <c r="M101"/>
      <c r="N101"/>
      <c r="O101"/>
      <c r="P101"/>
      <c r="Q101" s="19"/>
      <c r="R101" s="19"/>
      <c r="S101" s="19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6"/>
      <c r="AK101" s="25"/>
      <c r="AL101" s="19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ht="14.25" x14ac:dyDescent="0.2">
      <c r="A102" s="25"/>
      <c r="B102" s="25"/>
      <c r="C102" s="25"/>
      <c r="D102" s="25"/>
      <c r="L102"/>
      <c r="M102"/>
      <c r="N102"/>
      <c r="O102"/>
      <c r="P102"/>
      <c r="Q102" s="19"/>
      <c r="R102" s="19"/>
      <c r="S102" s="19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6"/>
      <c r="AK102" s="25"/>
      <c r="AL102" s="19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ht="14.25" x14ac:dyDescent="0.2">
      <c r="A103" s="25"/>
      <c r="B103" s="25"/>
      <c r="C103" s="25"/>
      <c r="D103" s="25"/>
      <c r="L103"/>
      <c r="M103"/>
      <c r="N103"/>
      <c r="O103"/>
      <c r="P103"/>
      <c r="Q103" s="19"/>
      <c r="R103" s="19"/>
      <c r="S103" s="19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6"/>
      <c r="AK103" s="25"/>
      <c r="AL103" s="19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ht="14.25" x14ac:dyDescent="0.2">
      <c r="A104" s="25"/>
      <c r="B104" s="25"/>
      <c r="C104" s="25"/>
      <c r="D104" s="25"/>
      <c r="L104"/>
      <c r="M104"/>
      <c r="N104"/>
      <c r="O104"/>
      <c r="P104"/>
      <c r="Q104" s="19"/>
      <c r="R104" s="19"/>
      <c r="S104" s="19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6"/>
      <c r="AK104" s="25"/>
      <c r="AL104" s="19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ht="14.25" x14ac:dyDescent="0.2">
      <c r="A105" s="25"/>
      <c r="B105" s="25"/>
      <c r="C105" s="25"/>
      <c r="D105" s="25"/>
      <c r="L105"/>
      <c r="M105"/>
      <c r="N105"/>
      <c r="O105"/>
      <c r="P105"/>
      <c r="Q105" s="19"/>
      <c r="R105" s="19"/>
      <c r="S105" s="19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6"/>
      <c r="AK105" s="25"/>
      <c r="AL105" s="19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ht="14.25" x14ac:dyDescent="0.2">
      <c r="A106" s="25"/>
      <c r="B106" s="25"/>
      <c r="C106" s="25"/>
      <c r="D106" s="25"/>
      <c r="L106"/>
      <c r="M106"/>
      <c r="N106"/>
      <c r="O106"/>
      <c r="P106"/>
      <c r="Q106" s="19"/>
      <c r="R106" s="19"/>
      <c r="S106" s="19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6"/>
      <c r="AK106" s="25"/>
      <c r="AL106" s="19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ht="14.25" x14ac:dyDescent="0.2">
      <c r="A107" s="25"/>
      <c r="B107" s="25"/>
      <c r="C107" s="25"/>
      <c r="D107" s="25"/>
      <c r="L107"/>
      <c r="M107"/>
      <c r="N107"/>
      <c r="O107"/>
      <c r="P107"/>
      <c r="Q107" s="19"/>
      <c r="R107" s="19"/>
      <c r="S107" s="19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6"/>
      <c r="AK107" s="25"/>
      <c r="AL107" s="19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ht="14.25" x14ac:dyDescent="0.2">
      <c r="A108" s="25"/>
      <c r="B108" s="25"/>
      <c r="C108" s="25"/>
      <c r="D108" s="25"/>
      <c r="L108"/>
      <c r="M108"/>
      <c r="N108"/>
      <c r="O108"/>
      <c r="P108"/>
      <c r="Q108" s="19"/>
      <c r="R108" s="19"/>
      <c r="S108" s="19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6"/>
      <c r="AK108" s="25"/>
      <c r="AL108" s="19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ht="14.25" x14ac:dyDescent="0.2">
      <c r="A109" s="25"/>
      <c r="B109" s="25"/>
      <c r="C109" s="25"/>
      <c r="D109" s="25"/>
      <c r="L109"/>
      <c r="M109"/>
      <c r="N109"/>
      <c r="O109"/>
      <c r="P109"/>
      <c r="Q109" s="19"/>
      <c r="R109" s="19"/>
      <c r="S109" s="19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6"/>
      <c r="AK109" s="25"/>
      <c r="AL109" s="19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ht="14.25" x14ac:dyDescent="0.2">
      <c r="A110" s="25"/>
      <c r="B110" s="25"/>
      <c r="C110" s="25"/>
      <c r="D110" s="25"/>
      <c r="L110"/>
      <c r="M110"/>
      <c r="N110"/>
      <c r="O110"/>
      <c r="P110"/>
      <c r="Q110" s="19"/>
      <c r="R110" s="19"/>
      <c r="S110" s="19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6"/>
      <c r="AK110" s="25"/>
      <c r="AL110" s="19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ht="14.25" x14ac:dyDescent="0.2">
      <c r="A111" s="25"/>
      <c r="B111" s="25"/>
      <c r="C111" s="25"/>
      <c r="D111" s="25"/>
      <c r="L111"/>
      <c r="M111"/>
      <c r="N111"/>
      <c r="O111"/>
      <c r="P111"/>
      <c r="Q111" s="19"/>
      <c r="R111" s="19"/>
      <c r="S111" s="19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6"/>
      <c r="AK111" s="25"/>
      <c r="AL111" s="19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ht="14.25" x14ac:dyDescent="0.2">
      <c r="A112" s="25"/>
      <c r="B112" s="25"/>
      <c r="C112" s="25"/>
      <c r="D112" s="25"/>
      <c r="L112"/>
      <c r="M112"/>
      <c r="N112"/>
      <c r="O112"/>
      <c r="P112"/>
      <c r="Q112" s="19"/>
      <c r="R112" s="19"/>
      <c r="S112" s="19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6"/>
      <c r="AK112" s="25"/>
      <c r="AL112" s="19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ht="14.25" x14ac:dyDescent="0.2">
      <c r="A113" s="25"/>
      <c r="B113" s="25"/>
      <c r="C113" s="25"/>
      <c r="D113" s="25"/>
      <c r="L113"/>
      <c r="M113"/>
      <c r="N113"/>
      <c r="O113"/>
      <c r="P113"/>
      <c r="Q113" s="19"/>
      <c r="R113" s="19"/>
      <c r="S113" s="19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6"/>
      <c r="AK113" s="25"/>
      <c r="AL113" s="19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ht="14.25" x14ac:dyDescent="0.2">
      <c r="A114" s="25"/>
      <c r="B114" s="25"/>
      <c r="C114" s="25"/>
      <c r="D114" s="25"/>
      <c r="L114"/>
      <c r="M114"/>
      <c r="N114"/>
      <c r="O114"/>
      <c r="P114"/>
      <c r="Q114" s="19"/>
      <c r="R114" s="19"/>
      <c r="S114" s="19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6"/>
      <c r="AK114" s="25"/>
      <c r="AL114" s="19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ht="14.25" x14ac:dyDescent="0.2">
      <c r="A115" s="25"/>
      <c r="B115" s="25"/>
      <c r="C115" s="25"/>
      <c r="D115" s="25"/>
      <c r="L115"/>
      <c r="M115"/>
      <c r="N115"/>
      <c r="O115"/>
      <c r="P115"/>
      <c r="Q115" s="19"/>
      <c r="R115" s="19"/>
      <c r="S115" s="19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6"/>
      <c r="AK115" s="25"/>
      <c r="AL115" s="19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ht="14.25" x14ac:dyDescent="0.2">
      <c r="A116" s="25"/>
      <c r="B116" s="25"/>
      <c r="C116" s="25"/>
      <c r="D116" s="25"/>
      <c r="L116"/>
      <c r="M116"/>
      <c r="N116"/>
      <c r="O116"/>
      <c r="P116"/>
      <c r="Q116" s="19"/>
      <c r="R116" s="19"/>
      <c r="S116" s="19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6"/>
      <c r="AK116" s="25"/>
      <c r="AL116" s="19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ht="14.25" x14ac:dyDescent="0.2">
      <c r="A117" s="25"/>
      <c r="B117" s="25"/>
      <c r="C117" s="25"/>
      <c r="D117" s="25"/>
      <c r="L117"/>
      <c r="M117"/>
      <c r="N117"/>
      <c r="O117"/>
      <c r="P117"/>
      <c r="Q117" s="19"/>
      <c r="R117" s="19"/>
      <c r="S117" s="19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6"/>
      <c r="AK117" s="25"/>
      <c r="AL117" s="19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ht="14.25" x14ac:dyDescent="0.2">
      <c r="A118" s="25"/>
      <c r="B118" s="25"/>
      <c r="C118" s="25"/>
      <c r="D118" s="25"/>
      <c r="L118"/>
      <c r="M118"/>
      <c r="N118"/>
      <c r="O118"/>
      <c r="P118"/>
      <c r="Q118" s="19"/>
      <c r="R118" s="19"/>
      <c r="S118" s="19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6"/>
      <c r="AK118" s="25"/>
      <c r="AL118" s="19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ht="14.25" x14ac:dyDescent="0.2">
      <c r="A119" s="25"/>
      <c r="B119" s="25"/>
      <c r="C119" s="25"/>
      <c r="D119" s="25"/>
      <c r="L119"/>
      <c r="M119"/>
      <c r="N119"/>
      <c r="O119"/>
      <c r="P119"/>
      <c r="Q119" s="19"/>
      <c r="R119" s="19"/>
      <c r="S119" s="19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6"/>
      <c r="AK119" s="25"/>
      <c r="AL119" s="19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ht="14.25" x14ac:dyDescent="0.2">
      <c r="A120" s="25"/>
      <c r="B120" s="25"/>
      <c r="C120" s="25"/>
      <c r="D120" s="25"/>
      <c r="L120"/>
      <c r="M120"/>
      <c r="N120"/>
      <c r="O120"/>
      <c r="P120"/>
      <c r="Q120" s="19"/>
      <c r="R120" s="19"/>
      <c r="S120" s="19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6"/>
      <c r="AK120" s="25"/>
      <c r="AL120" s="19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ht="14.25" x14ac:dyDescent="0.2">
      <c r="A121" s="25"/>
      <c r="B121" s="25"/>
      <c r="C121" s="25"/>
      <c r="D121" s="25"/>
      <c r="L121"/>
      <c r="M121"/>
      <c r="N121"/>
      <c r="O121"/>
      <c r="P121"/>
      <c r="Q121" s="19"/>
      <c r="R121" s="19"/>
      <c r="S121" s="19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6"/>
      <c r="AK121" s="25"/>
      <c r="AL121" s="19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ht="14.25" x14ac:dyDescent="0.2">
      <c r="A122" s="25"/>
      <c r="B122" s="25"/>
      <c r="C122" s="25"/>
      <c r="D122" s="25"/>
      <c r="L122"/>
      <c r="M122"/>
      <c r="N122"/>
      <c r="O122"/>
      <c r="P122"/>
      <c r="Q122" s="19"/>
      <c r="R122" s="19"/>
      <c r="S122" s="19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6"/>
      <c r="AK122" s="25"/>
      <c r="AL122" s="19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ht="14.25" x14ac:dyDescent="0.2">
      <c r="A123" s="25"/>
      <c r="B123" s="25"/>
      <c r="C123" s="25"/>
      <c r="D123" s="25"/>
      <c r="L123"/>
      <c r="M123"/>
      <c r="N123"/>
      <c r="O123"/>
      <c r="P123"/>
      <c r="Q123" s="19"/>
      <c r="R123" s="19"/>
      <c r="S123" s="19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6"/>
      <c r="AK123" s="25"/>
      <c r="AL123" s="19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ht="14.25" x14ac:dyDescent="0.2">
      <c r="A124" s="25"/>
      <c r="B124" s="25"/>
      <c r="C124" s="25"/>
      <c r="D124" s="25"/>
      <c r="L124"/>
      <c r="M124"/>
      <c r="N124"/>
      <c r="O124"/>
      <c r="P124"/>
      <c r="Q124" s="19"/>
      <c r="R124" s="19"/>
      <c r="S124" s="19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6"/>
      <c r="AK124" s="25"/>
      <c r="AL124" s="19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ht="14.25" x14ac:dyDescent="0.2">
      <c r="A125" s="25"/>
      <c r="B125" s="25"/>
      <c r="C125" s="25"/>
      <c r="D125" s="25"/>
      <c r="L125"/>
      <c r="M125"/>
      <c r="N125"/>
      <c r="O125"/>
      <c r="P125"/>
      <c r="Q125" s="19"/>
      <c r="R125" s="19"/>
      <c r="S125" s="19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6"/>
      <c r="AK125" s="25"/>
      <c r="AL125" s="19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ht="14.25" x14ac:dyDescent="0.2">
      <c r="A126" s="25"/>
      <c r="B126" s="25"/>
      <c r="C126" s="25"/>
      <c r="D126" s="25"/>
      <c r="L126"/>
      <c r="M126"/>
      <c r="N126"/>
      <c r="O126"/>
      <c r="P126"/>
      <c r="Q126" s="19"/>
      <c r="R126" s="19"/>
      <c r="S126" s="19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6"/>
      <c r="AK126" s="25"/>
      <c r="AL126" s="19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ht="14.25" x14ac:dyDescent="0.2">
      <c r="A127" s="25"/>
      <c r="B127" s="25"/>
      <c r="C127" s="25"/>
      <c r="D127" s="25"/>
      <c r="L127"/>
      <c r="M127"/>
      <c r="N127"/>
      <c r="O127"/>
      <c r="P127"/>
      <c r="Q127" s="19"/>
      <c r="R127" s="19"/>
      <c r="S127" s="19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6"/>
      <c r="AK127" s="25"/>
      <c r="AL127" s="19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ht="14.25" x14ac:dyDescent="0.2">
      <c r="A128" s="25"/>
      <c r="B128" s="25"/>
      <c r="C128" s="25"/>
      <c r="D128" s="25"/>
      <c r="L128"/>
      <c r="M128"/>
      <c r="N128"/>
      <c r="O128"/>
      <c r="P128"/>
      <c r="Q128" s="19"/>
      <c r="R128" s="19"/>
      <c r="S128" s="19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6"/>
      <c r="AK128" s="25"/>
      <c r="AL128" s="19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ht="14.25" x14ac:dyDescent="0.2">
      <c r="A129" s="25"/>
      <c r="B129" s="25"/>
      <c r="C129" s="25"/>
      <c r="D129" s="25"/>
      <c r="L129"/>
      <c r="M129"/>
      <c r="N129"/>
      <c r="O129"/>
      <c r="P129"/>
      <c r="Q129" s="19"/>
      <c r="R129" s="19"/>
      <c r="S129" s="19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6"/>
      <c r="AK129" s="25"/>
      <c r="AL129" s="19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ht="14.25" x14ac:dyDescent="0.2">
      <c r="A130" s="25"/>
      <c r="B130" s="25"/>
      <c r="C130" s="25"/>
      <c r="D130" s="25"/>
      <c r="L130"/>
      <c r="M130"/>
      <c r="N130"/>
      <c r="O130"/>
      <c r="P130"/>
      <c r="Q130" s="19"/>
      <c r="R130" s="19"/>
      <c r="S130" s="19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6"/>
      <c r="AK130" s="25"/>
      <c r="AL130" s="19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ht="14.25" x14ac:dyDescent="0.2">
      <c r="A131" s="25"/>
      <c r="B131" s="25"/>
      <c r="C131" s="25"/>
      <c r="D131" s="25"/>
      <c r="L131"/>
      <c r="M131"/>
      <c r="N131"/>
      <c r="O131"/>
      <c r="P131"/>
      <c r="Q131" s="19"/>
      <c r="R131" s="19"/>
      <c r="S131" s="19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6"/>
      <c r="AK131" s="25"/>
      <c r="AL131" s="19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ht="14.25" x14ac:dyDescent="0.2">
      <c r="A132" s="25"/>
      <c r="B132" s="25"/>
      <c r="C132" s="25"/>
      <c r="D132" s="25"/>
      <c r="L132"/>
      <c r="M132"/>
      <c r="N132"/>
      <c r="O132"/>
      <c r="P132"/>
      <c r="Q132" s="19"/>
      <c r="R132" s="19"/>
      <c r="S132" s="19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6"/>
      <c r="AK132" s="25"/>
      <c r="AL132" s="19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ht="14.25" x14ac:dyDescent="0.2">
      <c r="A133" s="25"/>
      <c r="B133" s="25"/>
      <c r="C133" s="25"/>
      <c r="D133" s="25"/>
      <c r="L133"/>
      <c r="M133"/>
      <c r="N133"/>
      <c r="O133"/>
      <c r="P133"/>
      <c r="Q133" s="19"/>
      <c r="R133" s="19"/>
      <c r="S133" s="19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6"/>
      <c r="AK133" s="25"/>
      <c r="AL133" s="19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ht="14.25" x14ac:dyDescent="0.2">
      <c r="A134" s="25"/>
      <c r="B134" s="25"/>
      <c r="C134" s="25"/>
      <c r="D134" s="25"/>
      <c r="L134"/>
      <c r="M134"/>
      <c r="N134"/>
      <c r="O134"/>
      <c r="P134"/>
      <c r="Q134" s="19"/>
      <c r="R134" s="19"/>
      <c r="S134" s="19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6"/>
      <c r="AK134" s="25"/>
      <c r="AL134" s="19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ht="14.25" x14ac:dyDescent="0.2">
      <c r="A135" s="25"/>
      <c r="B135" s="25"/>
      <c r="C135" s="25"/>
      <c r="D135" s="25"/>
      <c r="L135"/>
      <c r="M135"/>
      <c r="N135"/>
      <c r="O135"/>
      <c r="P135"/>
      <c r="Q135" s="19"/>
      <c r="R135" s="19"/>
      <c r="S135" s="19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6"/>
      <c r="AK135" s="25"/>
      <c r="AL135" s="19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ht="14.25" x14ac:dyDescent="0.2">
      <c r="A136" s="25"/>
      <c r="B136" s="25"/>
      <c r="C136" s="25"/>
      <c r="D136" s="25"/>
      <c r="L136"/>
      <c r="M136"/>
      <c r="N136"/>
      <c r="O136"/>
      <c r="P136"/>
      <c r="Q136" s="19"/>
      <c r="R136" s="19"/>
      <c r="S136" s="19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6"/>
      <c r="AK136" s="25"/>
      <c r="AL136" s="19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ht="14.25" x14ac:dyDescent="0.2">
      <c r="A137" s="25"/>
      <c r="B137" s="25"/>
      <c r="C137" s="25"/>
      <c r="D137" s="25"/>
      <c r="L137"/>
      <c r="M137"/>
      <c r="N137"/>
      <c r="O137"/>
      <c r="P137"/>
      <c r="Q137" s="19"/>
      <c r="R137" s="19"/>
      <c r="S137" s="19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6"/>
      <c r="AK137" s="25"/>
      <c r="AL137" s="19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ht="14.25" x14ac:dyDescent="0.2">
      <c r="A138" s="25"/>
      <c r="B138" s="25"/>
      <c r="C138" s="25"/>
      <c r="D138" s="25"/>
      <c r="L138"/>
      <c r="M138"/>
      <c r="N138"/>
      <c r="O138"/>
      <c r="P138"/>
      <c r="Q138" s="19"/>
      <c r="R138" s="19"/>
      <c r="S138" s="19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6"/>
      <c r="AK138" s="25"/>
      <c r="AL138" s="19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ht="14.25" x14ac:dyDescent="0.2">
      <c r="A139" s="25"/>
      <c r="B139" s="25"/>
      <c r="C139" s="25"/>
      <c r="D139" s="25"/>
      <c r="L139"/>
      <c r="M139"/>
      <c r="N139"/>
      <c r="O139"/>
      <c r="P139"/>
      <c r="Q139" s="19"/>
      <c r="R139" s="19"/>
      <c r="S139" s="19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6"/>
      <c r="AK139" s="25"/>
      <c r="AL139" s="19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ht="14.25" x14ac:dyDescent="0.2">
      <c r="A140" s="25"/>
      <c r="B140" s="25"/>
      <c r="C140" s="25"/>
      <c r="D140" s="25"/>
      <c r="L140"/>
      <c r="M140"/>
      <c r="N140"/>
      <c r="O140"/>
      <c r="P140"/>
      <c r="Q140" s="19"/>
      <c r="R140" s="19"/>
      <c r="S140" s="19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6"/>
      <c r="AK140" s="25"/>
      <c r="AL140" s="19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ht="14.25" x14ac:dyDescent="0.2">
      <c r="A141" s="25"/>
      <c r="B141" s="25"/>
      <c r="C141" s="25"/>
      <c r="D141" s="25"/>
      <c r="L141"/>
      <c r="M141"/>
      <c r="N141"/>
      <c r="O141"/>
      <c r="P141"/>
      <c r="Q141" s="19"/>
      <c r="R141" s="19"/>
      <c r="S141" s="19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6"/>
      <c r="AK141" s="25"/>
      <c r="AL141" s="19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ht="14.25" x14ac:dyDescent="0.2">
      <c r="A142" s="25"/>
      <c r="B142" s="25"/>
      <c r="C142" s="25"/>
      <c r="D142" s="25"/>
      <c r="L142"/>
      <c r="M142"/>
      <c r="N142"/>
      <c r="O142"/>
      <c r="P142"/>
      <c r="Q142" s="19"/>
      <c r="R142" s="19"/>
      <c r="S142" s="19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6"/>
      <c r="AK142" s="25"/>
      <c r="AL142" s="19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ht="14.25" x14ac:dyDescent="0.2">
      <c r="A143" s="25"/>
      <c r="B143" s="25"/>
      <c r="C143" s="25"/>
      <c r="D143" s="25"/>
      <c r="L143"/>
      <c r="M143"/>
      <c r="N143"/>
      <c r="O143"/>
      <c r="P143"/>
      <c r="Q143" s="19"/>
      <c r="R143" s="19"/>
      <c r="S143" s="19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6"/>
      <c r="AK143" s="25"/>
      <c r="AL143" s="19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ht="14.25" x14ac:dyDescent="0.2">
      <c r="A144" s="25"/>
      <c r="B144" s="25"/>
      <c r="C144" s="25"/>
      <c r="D144" s="25"/>
      <c r="L144"/>
      <c r="M144"/>
      <c r="N144"/>
      <c r="O144"/>
      <c r="P144"/>
      <c r="Q144" s="19"/>
      <c r="R144" s="19"/>
      <c r="S144" s="19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6"/>
      <c r="AK144" s="25"/>
      <c r="AL144" s="19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ht="14.25" x14ac:dyDescent="0.2">
      <c r="A145" s="25"/>
      <c r="B145" s="25"/>
      <c r="C145" s="25"/>
      <c r="D145" s="25"/>
      <c r="L145"/>
      <c r="M145"/>
      <c r="N145"/>
      <c r="O145"/>
      <c r="P145"/>
      <c r="Q145" s="19"/>
      <c r="R145" s="19"/>
      <c r="S145" s="19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6"/>
      <c r="AK145" s="25"/>
      <c r="AL145" s="19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ht="14.25" x14ac:dyDescent="0.2">
      <c r="A146" s="25"/>
      <c r="B146" s="25"/>
      <c r="C146" s="25"/>
      <c r="D146" s="25"/>
      <c r="L146"/>
      <c r="M146"/>
      <c r="N146"/>
      <c r="O146"/>
      <c r="P146"/>
      <c r="Q146" s="19"/>
      <c r="R146" s="19"/>
      <c r="S146" s="19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6"/>
      <c r="AK146" s="25"/>
      <c r="AL146" s="19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ht="14.25" x14ac:dyDescent="0.2">
      <c r="A147" s="25"/>
      <c r="B147" s="25"/>
      <c r="C147" s="25"/>
      <c r="D147" s="25"/>
      <c r="L147"/>
      <c r="M147"/>
      <c r="N147"/>
      <c r="O147"/>
      <c r="P147"/>
      <c r="Q147" s="19"/>
      <c r="R147" s="19"/>
      <c r="S147" s="19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6"/>
      <c r="AK147" s="25"/>
      <c r="AL147" s="19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ht="14.25" x14ac:dyDescent="0.2">
      <c r="A148" s="25"/>
      <c r="B148" s="25"/>
      <c r="C148" s="25"/>
      <c r="D148" s="25"/>
      <c r="L148"/>
      <c r="M148"/>
      <c r="N148"/>
      <c r="O148"/>
      <c r="P148"/>
      <c r="Q148" s="19"/>
      <c r="R148" s="19"/>
      <c r="S148" s="19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6"/>
      <c r="AK148" s="25"/>
      <c r="AL148" s="19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ht="14.25" x14ac:dyDescent="0.2">
      <c r="A149" s="25"/>
      <c r="B149" s="25"/>
      <c r="C149" s="25"/>
      <c r="D149" s="25"/>
      <c r="L149"/>
      <c r="M149"/>
      <c r="N149"/>
      <c r="O149"/>
      <c r="P149"/>
      <c r="Q149" s="19"/>
      <c r="R149" s="19"/>
      <c r="S149" s="19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6"/>
      <c r="AK149" s="25"/>
      <c r="AL149" s="19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ht="14.25" x14ac:dyDescent="0.2">
      <c r="A150" s="25"/>
      <c r="B150" s="25"/>
      <c r="C150" s="25"/>
      <c r="D150" s="25"/>
      <c r="L150"/>
      <c r="M150"/>
      <c r="N150"/>
      <c r="O150"/>
      <c r="P150"/>
      <c r="Q150" s="19"/>
      <c r="R150" s="19"/>
      <c r="S150" s="19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6"/>
      <c r="AK150" s="25"/>
      <c r="AL150" s="19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ht="14.25" x14ac:dyDescent="0.2">
      <c r="A151" s="25"/>
      <c r="B151" s="25"/>
      <c r="C151" s="25"/>
      <c r="D151" s="25"/>
      <c r="L151"/>
      <c r="M151"/>
      <c r="N151"/>
      <c r="O151"/>
      <c r="P151"/>
      <c r="Q151" s="19"/>
      <c r="R151" s="19"/>
      <c r="S151" s="19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6"/>
      <c r="AK151" s="25"/>
      <c r="AL151" s="19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ht="14.25" x14ac:dyDescent="0.2">
      <c r="A152" s="25"/>
      <c r="B152" s="25"/>
      <c r="C152" s="25"/>
      <c r="D152" s="25"/>
      <c r="L152"/>
      <c r="M152"/>
      <c r="N152"/>
      <c r="O152"/>
      <c r="P152"/>
      <c r="Q152" s="19"/>
      <c r="R152" s="19"/>
      <c r="S152" s="19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6"/>
      <c r="AK152" s="25"/>
      <c r="AL152" s="19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ht="14.25" x14ac:dyDescent="0.2">
      <c r="A153" s="25"/>
      <c r="B153" s="25"/>
      <c r="C153" s="25"/>
      <c r="D153" s="25"/>
      <c r="L153"/>
      <c r="M153"/>
      <c r="N153"/>
      <c r="O153"/>
      <c r="P153"/>
      <c r="Q153" s="19"/>
      <c r="R153" s="19"/>
      <c r="S153" s="19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6"/>
      <c r="AK153" s="25"/>
      <c r="AL153" s="19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ht="14.25" x14ac:dyDescent="0.2">
      <c r="A154" s="25"/>
      <c r="B154" s="25"/>
      <c r="C154" s="25"/>
      <c r="D154" s="25"/>
      <c r="L154"/>
      <c r="M154"/>
      <c r="N154"/>
      <c r="O154"/>
      <c r="P154"/>
      <c r="Q154" s="19"/>
      <c r="R154" s="19"/>
      <c r="S154" s="19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6"/>
      <c r="AK154" s="25"/>
      <c r="AL154" s="19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ht="14.25" x14ac:dyDescent="0.2">
      <c r="A155" s="25"/>
      <c r="B155" s="25"/>
      <c r="C155" s="25"/>
      <c r="D155" s="25"/>
      <c r="L155"/>
      <c r="M155"/>
      <c r="N155"/>
      <c r="O155"/>
      <c r="P155"/>
      <c r="Q155" s="19"/>
      <c r="R155" s="19"/>
      <c r="S155" s="19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6"/>
      <c r="AK155" s="25"/>
      <c r="AL155" s="19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ht="14.25" x14ac:dyDescent="0.2">
      <c r="A156" s="25"/>
      <c r="B156" s="25"/>
      <c r="C156" s="25"/>
      <c r="D156" s="25"/>
      <c r="L156"/>
      <c r="M156"/>
      <c r="N156"/>
      <c r="O156"/>
      <c r="P156"/>
      <c r="Q156" s="19"/>
      <c r="R156" s="19"/>
      <c r="S156" s="19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6"/>
      <c r="AK156" s="25"/>
      <c r="AL156" s="19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ht="14.25" x14ac:dyDescent="0.2">
      <c r="A157" s="25"/>
      <c r="B157" s="25"/>
      <c r="C157" s="25"/>
      <c r="D157" s="25"/>
      <c r="L157"/>
      <c r="M157"/>
      <c r="N157"/>
      <c r="O157"/>
      <c r="P157"/>
      <c r="Q157" s="19"/>
      <c r="R157" s="19"/>
      <c r="S157" s="19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6"/>
      <c r="AK157" s="25"/>
      <c r="AL157" s="19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ht="14.25" x14ac:dyDescent="0.2">
      <c r="A158" s="25"/>
      <c r="B158" s="25"/>
      <c r="C158" s="25"/>
      <c r="D158" s="25"/>
      <c r="L158"/>
      <c r="M158"/>
      <c r="N158"/>
      <c r="O158"/>
      <c r="P158"/>
      <c r="Q158" s="19"/>
      <c r="R158" s="19"/>
      <c r="S158" s="19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6"/>
      <c r="AK158" s="25"/>
      <c r="AL158" s="19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ht="14.25" x14ac:dyDescent="0.2">
      <c r="A159" s="25"/>
      <c r="B159" s="25"/>
      <c r="C159" s="25"/>
      <c r="D159" s="25"/>
      <c r="L159"/>
      <c r="M159"/>
      <c r="N159"/>
      <c r="O159"/>
      <c r="P159"/>
      <c r="Q159" s="19"/>
      <c r="R159" s="19"/>
      <c r="S159" s="19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6"/>
      <c r="AK159" s="25"/>
      <c r="AL159" s="19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ht="14.25" x14ac:dyDescent="0.2">
      <c r="A160" s="25"/>
      <c r="B160" s="25"/>
      <c r="C160" s="25"/>
      <c r="D160" s="25"/>
      <c r="L160"/>
      <c r="M160"/>
      <c r="N160"/>
      <c r="O160"/>
      <c r="P160"/>
      <c r="Q160" s="19"/>
      <c r="R160" s="19"/>
      <c r="S160" s="19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6"/>
      <c r="AK160" s="25"/>
      <c r="AL160" s="19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ht="14.25" x14ac:dyDescent="0.2">
      <c r="A161" s="25"/>
      <c r="B161" s="25"/>
      <c r="C161" s="25"/>
      <c r="D161" s="25"/>
      <c r="L161"/>
      <c r="M161"/>
      <c r="N161"/>
      <c r="O161"/>
      <c r="P161"/>
      <c r="Q161" s="19"/>
      <c r="R161" s="19"/>
      <c r="S161" s="19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6"/>
      <c r="AK161" s="25"/>
      <c r="AL161" s="19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ht="14.25" x14ac:dyDescent="0.2">
      <c r="A162" s="25"/>
      <c r="B162" s="25"/>
      <c r="C162" s="25"/>
      <c r="D162" s="25"/>
      <c r="L162"/>
      <c r="M162"/>
      <c r="N162"/>
      <c r="O162"/>
      <c r="P162"/>
      <c r="Q162" s="19"/>
      <c r="R162" s="19"/>
      <c r="S162" s="19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6"/>
      <c r="AK162" s="25"/>
      <c r="AL162" s="19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ht="14.25" x14ac:dyDescent="0.2">
      <c r="A163" s="25"/>
      <c r="B163" s="25"/>
      <c r="C163" s="25"/>
      <c r="D163" s="25"/>
      <c r="L163"/>
      <c r="M163"/>
      <c r="N163"/>
      <c r="O163"/>
      <c r="P163"/>
      <c r="Q163" s="19"/>
      <c r="R163" s="19"/>
      <c r="S163" s="19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6"/>
      <c r="AK163" s="25"/>
      <c r="AL163" s="19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ht="14.25" x14ac:dyDescent="0.2">
      <c r="A164" s="25"/>
      <c r="B164" s="25"/>
      <c r="C164" s="25"/>
      <c r="D164" s="25"/>
      <c r="L164"/>
      <c r="M164"/>
      <c r="N164"/>
      <c r="O164"/>
      <c r="P164"/>
      <c r="Q164" s="19"/>
      <c r="R164" s="19"/>
      <c r="S164" s="19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6"/>
      <c r="AK164" s="25"/>
      <c r="AL164" s="19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ht="14.25" x14ac:dyDescent="0.2">
      <c r="A165" s="25"/>
      <c r="B165" s="25"/>
      <c r="C165" s="25"/>
      <c r="D165" s="25"/>
      <c r="L165"/>
      <c r="M165"/>
      <c r="N165"/>
      <c r="O165"/>
      <c r="P165"/>
      <c r="Q165" s="19"/>
      <c r="R165" s="19"/>
      <c r="S165" s="19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6"/>
      <c r="AK165" s="25"/>
      <c r="AL165" s="19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ht="14.25" x14ac:dyDescent="0.2">
      <c r="A166" s="25"/>
      <c r="B166" s="25"/>
      <c r="C166" s="25"/>
      <c r="D166" s="25"/>
      <c r="L166"/>
      <c r="M166"/>
      <c r="N166"/>
      <c r="O166"/>
      <c r="P166"/>
      <c r="Q166" s="19"/>
      <c r="R166" s="19"/>
      <c r="S166" s="19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6"/>
      <c r="AK166" s="25"/>
      <c r="AL166" s="19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ht="14.25" x14ac:dyDescent="0.2">
      <c r="A167" s="25"/>
      <c r="B167" s="25"/>
      <c r="C167" s="25"/>
      <c r="D167" s="25"/>
      <c r="L167"/>
      <c r="M167"/>
      <c r="N167"/>
      <c r="O167"/>
      <c r="P167"/>
      <c r="Q167" s="19"/>
      <c r="R167" s="19"/>
      <c r="S167" s="19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6"/>
      <c r="AK167" s="25"/>
      <c r="AL167" s="19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ht="14.25" x14ac:dyDescent="0.2">
      <c r="A168" s="25"/>
      <c r="B168" s="25"/>
      <c r="C168" s="25"/>
      <c r="D168" s="25"/>
      <c r="L168"/>
      <c r="M168"/>
      <c r="N168"/>
      <c r="O168"/>
      <c r="P168"/>
      <c r="Q168" s="19"/>
      <c r="R168" s="19"/>
      <c r="S168" s="19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6"/>
      <c r="AK168" s="25"/>
      <c r="AL168" s="19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9"/>
      <c r="R169" s="19"/>
      <c r="S169" s="19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6"/>
      <c r="AK169" s="25"/>
      <c r="AL169" s="19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9"/>
      <c r="R170" s="19"/>
      <c r="S170" s="19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6"/>
      <c r="AK170" s="25"/>
      <c r="AL170" s="19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9"/>
      <c r="R171" s="19"/>
      <c r="S171" s="19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6"/>
      <c r="AK171" s="25"/>
      <c r="AL171" s="19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A172" s="25"/>
      <c r="B172" s="25"/>
      <c r="C172" s="25"/>
      <c r="D172" s="25"/>
      <c r="L172"/>
      <c r="M172"/>
      <c r="N172"/>
      <c r="O172"/>
      <c r="P172"/>
      <c r="Q172" s="19"/>
      <c r="R172" s="19"/>
      <c r="S172" s="19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6"/>
      <c r="AK172" s="25"/>
      <c r="AL172" s="19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A173" s="25"/>
      <c r="B173" s="25"/>
      <c r="C173" s="25"/>
      <c r="D173" s="25"/>
      <c r="L173"/>
      <c r="M173"/>
      <c r="N173"/>
      <c r="O173"/>
      <c r="P173"/>
      <c r="Q173" s="19"/>
      <c r="R173" s="19"/>
      <c r="S173" s="19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6"/>
      <c r="AK173" s="25"/>
      <c r="AL173" s="19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</row>
    <row r="174" spans="1:57" ht="14.25" x14ac:dyDescent="0.2">
      <c r="A174" s="25"/>
      <c r="B174" s="25"/>
      <c r="C174" s="25"/>
      <c r="D174" s="25"/>
      <c r="L174"/>
      <c r="M174"/>
      <c r="N174"/>
      <c r="O174"/>
      <c r="P174"/>
      <c r="Q174" s="19"/>
      <c r="R174" s="19"/>
      <c r="S174" s="19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6"/>
      <c r="AK174" s="25"/>
      <c r="AL174" s="19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</row>
    <row r="175" spans="1:57" ht="14.25" x14ac:dyDescent="0.2">
      <c r="A175" s="25"/>
      <c r="B175" s="25"/>
      <c r="C175" s="25"/>
      <c r="D175" s="25"/>
      <c r="L175"/>
      <c r="M175"/>
      <c r="N175"/>
      <c r="O175"/>
      <c r="P175"/>
      <c r="Q175" s="19"/>
      <c r="R175" s="19"/>
      <c r="S175" s="19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6"/>
      <c r="AK175" s="25"/>
      <c r="AL175" s="19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</row>
    <row r="176" spans="1:57" ht="14.25" x14ac:dyDescent="0.2">
      <c r="A176" s="25"/>
      <c r="B176" s="25"/>
      <c r="C176" s="25"/>
      <c r="D176" s="25"/>
      <c r="L176"/>
      <c r="M176"/>
      <c r="N176"/>
      <c r="O176"/>
      <c r="P176"/>
      <c r="Q176" s="19"/>
      <c r="R176" s="19"/>
      <c r="S176" s="19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6"/>
      <c r="AK176" s="25"/>
      <c r="AL176" s="19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</row>
    <row r="177" spans="1:57" ht="14.25" x14ac:dyDescent="0.2">
      <c r="A177" s="25"/>
      <c r="B177" s="25"/>
      <c r="C177" s="25"/>
      <c r="D177" s="25"/>
      <c r="L177"/>
      <c r="M177"/>
      <c r="N177"/>
      <c r="O177"/>
      <c r="P177"/>
      <c r="Q177" s="19"/>
      <c r="R177" s="19"/>
      <c r="S177" s="19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6"/>
      <c r="AK177" s="25"/>
      <c r="AL177" s="19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</row>
    <row r="178" spans="1:57" ht="14.25" x14ac:dyDescent="0.2">
      <c r="A178" s="25"/>
      <c r="B178" s="25"/>
      <c r="C178" s="25"/>
      <c r="D178" s="25"/>
      <c r="L178"/>
      <c r="M178"/>
      <c r="N178"/>
      <c r="O178"/>
      <c r="P178"/>
      <c r="Q178" s="19"/>
      <c r="R178" s="19"/>
      <c r="S178" s="19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6"/>
      <c r="AK178" s="25"/>
      <c r="AL178" s="19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</row>
    <row r="179" spans="1:57" ht="14.25" x14ac:dyDescent="0.2">
      <c r="A179" s="25"/>
      <c r="B179" s="25"/>
      <c r="C179" s="25"/>
      <c r="D179" s="25"/>
      <c r="L179"/>
      <c r="M179"/>
      <c r="N179"/>
      <c r="O179"/>
      <c r="P179"/>
      <c r="Q179" s="19"/>
      <c r="R179" s="19"/>
      <c r="S179" s="19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6"/>
      <c r="AK179" s="25"/>
      <c r="AL179" s="19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</row>
    <row r="180" spans="1:57" ht="14.25" x14ac:dyDescent="0.2">
      <c r="L180"/>
      <c r="M180"/>
      <c r="N180"/>
      <c r="O180"/>
      <c r="P180"/>
      <c r="Q180" s="19"/>
      <c r="R180" s="19"/>
      <c r="S180" s="19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5"/>
      <c r="AL180" s="19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</row>
    <row r="181" spans="1:57" ht="14.25" x14ac:dyDescent="0.2">
      <c r="L181"/>
      <c r="M181"/>
      <c r="N181"/>
      <c r="O181"/>
      <c r="P181"/>
      <c r="Q181" s="19"/>
      <c r="R181" s="19"/>
      <c r="S181" s="19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5"/>
      <c r="AL181" s="19"/>
    </row>
    <row r="182" spans="1:57" ht="14.25" x14ac:dyDescent="0.2">
      <c r="L182"/>
      <c r="M182"/>
      <c r="N182"/>
      <c r="O182"/>
      <c r="P182"/>
      <c r="Q182" s="19"/>
      <c r="R182" s="19"/>
      <c r="S182" s="19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5"/>
      <c r="AL182" s="19"/>
    </row>
    <row r="183" spans="1:57" ht="14.25" x14ac:dyDescent="0.2">
      <c r="L183"/>
      <c r="M183"/>
      <c r="N183"/>
      <c r="O183"/>
      <c r="P183"/>
      <c r="Q183" s="19"/>
      <c r="R183" s="19"/>
      <c r="S183" s="19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5"/>
      <c r="AL183" s="19"/>
    </row>
    <row r="184" spans="1:57" ht="14.25" x14ac:dyDescent="0.2">
      <c r="L184" s="19"/>
      <c r="M184" s="19"/>
      <c r="N184" s="19"/>
      <c r="O184" s="19"/>
      <c r="P184" s="19"/>
      <c r="R184" s="19"/>
      <c r="S184" s="19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5"/>
      <c r="AL184" s="19"/>
    </row>
    <row r="185" spans="1:57" ht="14.25" x14ac:dyDescent="0.2">
      <c r="L185" s="19"/>
      <c r="M185" s="19"/>
      <c r="N185" s="19"/>
      <c r="O185" s="19"/>
      <c r="P185" s="19"/>
      <c r="R185" s="19"/>
      <c r="S185" s="19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5"/>
      <c r="AL185" s="19"/>
    </row>
    <row r="186" spans="1:57" ht="14.25" x14ac:dyDescent="0.2">
      <c r="L186" s="19"/>
      <c r="M186" s="19"/>
      <c r="N186" s="19"/>
      <c r="O186" s="19"/>
      <c r="P186" s="19"/>
      <c r="R186" s="19"/>
      <c r="S186" s="19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5"/>
      <c r="AL186" s="19"/>
    </row>
    <row r="187" spans="1:57" ht="14.25" x14ac:dyDescent="0.2">
      <c r="L187" s="19"/>
      <c r="M187" s="19"/>
      <c r="N187" s="19"/>
      <c r="O187" s="19"/>
      <c r="P187" s="19"/>
      <c r="R187" s="19"/>
      <c r="S187" s="19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19"/>
      <c r="AL187" s="19"/>
    </row>
    <row r="188" spans="1:57" x14ac:dyDescent="0.25">
      <c r="R188" s="22"/>
      <c r="S188" s="22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 spans="1:57" x14ac:dyDescent="0.25">
      <c r="R189" s="22"/>
      <c r="S189" s="22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 spans="1:57" x14ac:dyDescent="0.25">
      <c r="R190" s="22"/>
      <c r="S190" s="22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 spans="1:57" x14ac:dyDescent="0.25">
      <c r="L191"/>
      <c r="M191"/>
      <c r="N191"/>
      <c r="O191"/>
      <c r="P191"/>
      <c r="R191" s="22"/>
      <c r="S191" s="22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/>
      <c r="AL191"/>
    </row>
    <row r="192" spans="1:57" x14ac:dyDescent="0.25">
      <c r="L192"/>
      <c r="M192"/>
      <c r="N192"/>
      <c r="O192"/>
      <c r="P192"/>
      <c r="R192" s="22"/>
      <c r="S192" s="22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/>
      <c r="AL192"/>
    </row>
    <row r="193" spans="12:38" x14ac:dyDescent="0.25">
      <c r="L193"/>
      <c r="M193"/>
      <c r="N193"/>
      <c r="O193"/>
      <c r="P193"/>
      <c r="R193" s="22"/>
      <c r="S193" s="22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/>
      <c r="AL193"/>
    </row>
    <row r="194" spans="12:38" x14ac:dyDescent="0.25">
      <c r="L194"/>
      <c r="M194"/>
      <c r="N194"/>
      <c r="O194"/>
      <c r="P194"/>
      <c r="R194" s="22"/>
      <c r="S194" s="22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/>
      <c r="AL194"/>
    </row>
    <row r="195" spans="12:38" x14ac:dyDescent="0.25">
      <c r="L195"/>
      <c r="M195"/>
      <c r="N195"/>
      <c r="O195"/>
      <c r="P195"/>
      <c r="R195" s="22"/>
      <c r="S195" s="22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/>
      <c r="AL195"/>
    </row>
    <row r="196" spans="12:38" x14ac:dyDescent="0.25">
      <c r="L196"/>
      <c r="M196"/>
      <c r="N196"/>
      <c r="O196"/>
      <c r="P196"/>
      <c r="R196" s="22"/>
      <c r="S196" s="22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/>
      <c r="AL196"/>
    </row>
    <row r="197" spans="12:38" x14ac:dyDescent="0.25">
      <c r="L197"/>
      <c r="M197"/>
      <c r="N197"/>
      <c r="O197"/>
      <c r="P197"/>
      <c r="R197" s="22"/>
      <c r="S197" s="22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/>
      <c r="AL197"/>
    </row>
    <row r="198" spans="12:38" x14ac:dyDescent="0.25">
      <c r="L198"/>
      <c r="M198"/>
      <c r="N198"/>
      <c r="O198"/>
      <c r="P198"/>
      <c r="R198" s="22"/>
      <c r="S198" s="22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/>
      <c r="AL198"/>
    </row>
    <row r="199" spans="12:38" x14ac:dyDescent="0.25">
      <c r="L199"/>
      <c r="M199"/>
      <c r="N199"/>
      <c r="O199"/>
      <c r="P199"/>
      <c r="R199" s="22"/>
      <c r="S199" s="22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/>
      <c r="AL199"/>
    </row>
    <row r="200" spans="12:38" x14ac:dyDescent="0.25">
      <c r="L200"/>
      <c r="M200"/>
      <c r="N200"/>
      <c r="O200"/>
      <c r="P200"/>
      <c r="R200" s="22"/>
      <c r="S200" s="22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/>
      <c r="AL200"/>
    </row>
    <row r="201" spans="12:38" x14ac:dyDescent="0.25">
      <c r="L201"/>
      <c r="M201"/>
      <c r="N201"/>
      <c r="O201"/>
      <c r="P201"/>
      <c r="R201" s="22"/>
      <c r="S201" s="22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/>
      <c r="AL201"/>
    </row>
    <row r="202" spans="12:38" x14ac:dyDescent="0.25">
      <c r="L202"/>
      <c r="M202"/>
      <c r="N202"/>
      <c r="O202"/>
      <c r="P202"/>
      <c r="R202" s="22"/>
      <c r="S202" s="22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/>
      <c r="AL202"/>
    </row>
    <row r="203" spans="12:38" x14ac:dyDescent="0.25">
      <c r="L203"/>
      <c r="M203"/>
      <c r="N203"/>
      <c r="O203"/>
      <c r="P203"/>
      <c r="R203" s="22"/>
      <c r="S203" s="22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/>
      <c r="AL203"/>
    </row>
    <row r="204" spans="12:38" x14ac:dyDescent="0.25">
      <c r="L204"/>
      <c r="M204"/>
      <c r="N204"/>
      <c r="O204"/>
      <c r="P204"/>
      <c r="R204" s="22"/>
      <c r="S204" s="22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/>
      <c r="AL204"/>
    </row>
    <row r="205" spans="12:38" x14ac:dyDescent="0.25">
      <c r="L205"/>
      <c r="M205"/>
      <c r="N205"/>
      <c r="O205"/>
      <c r="P205"/>
      <c r="R205" s="22"/>
      <c r="S205" s="22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/>
      <c r="AL205"/>
    </row>
    <row r="206" spans="12:38" x14ac:dyDescent="0.25">
      <c r="L206"/>
      <c r="M206"/>
      <c r="N206"/>
      <c r="O206"/>
      <c r="P206"/>
      <c r="R206" s="22"/>
      <c r="S206" s="22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/>
      <c r="AL206"/>
    </row>
    <row r="207" spans="12:38" x14ac:dyDescent="0.25">
      <c r="L207"/>
      <c r="M207"/>
      <c r="N207"/>
      <c r="O207"/>
      <c r="P207"/>
      <c r="R207" s="22"/>
      <c r="S207" s="22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/>
      <c r="AL207"/>
    </row>
    <row r="208" spans="12:38" x14ac:dyDescent="0.25">
      <c r="L208"/>
      <c r="M208"/>
      <c r="N208"/>
      <c r="O208"/>
      <c r="P208"/>
      <c r="R208" s="22"/>
      <c r="S208" s="22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/>
      <c r="AL208"/>
    </row>
    <row r="209" spans="12:38" x14ac:dyDescent="0.25">
      <c r="L209"/>
      <c r="M209"/>
      <c r="N209"/>
      <c r="O209"/>
      <c r="P209"/>
      <c r="R209" s="22"/>
      <c r="S209" s="22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/>
      <c r="AL209"/>
    </row>
    <row r="210" spans="12:38" x14ac:dyDescent="0.25">
      <c r="L210"/>
      <c r="M210"/>
      <c r="N210"/>
      <c r="O210"/>
      <c r="P210"/>
      <c r="R210" s="22"/>
      <c r="S210" s="22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/>
      <c r="AL210"/>
    </row>
    <row r="211" spans="12:38" x14ac:dyDescent="0.25">
      <c r="L211"/>
      <c r="M211"/>
      <c r="N211"/>
      <c r="O211"/>
      <c r="P211"/>
      <c r="R211" s="22"/>
      <c r="S211" s="22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/>
      <c r="AL211"/>
    </row>
    <row r="212" spans="12:38" x14ac:dyDescent="0.25">
      <c r="L212"/>
      <c r="M212"/>
      <c r="N212"/>
      <c r="O212"/>
      <c r="P212"/>
      <c r="R212" s="22"/>
      <c r="S212" s="22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/>
      <c r="AL212"/>
    </row>
    <row r="213" spans="12:38" x14ac:dyDescent="0.25">
      <c r="L213"/>
      <c r="M213"/>
      <c r="N213"/>
      <c r="O213"/>
      <c r="P213"/>
      <c r="R213" s="22"/>
      <c r="S213" s="22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/>
      <c r="AL213"/>
    </row>
    <row r="214" spans="12:38" x14ac:dyDescent="0.25">
      <c r="L214"/>
      <c r="M214"/>
      <c r="N214"/>
      <c r="O214"/>
      <c r="P214"/>
      <c r="R214" s="22"/>
      <c r="S214" s="22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/>
      <c r="AL214"/>
    </row>
    <row r="215" spans="12:38" x14ac:dyDescent="0.25">
      <c r="L215"/>
      <c r="M215"/>
      <c r="N215"/>
      <c r="O215"/>
      <c r="P215"/>
      <c r="R215" s="22"/>
      <c r="S215" s="22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/>
      <c r="AL215"/>
    </row>
    <row r="216" spans="12:38" ht="14.25" x14ac:dyDescent="0.2">
      <c r="L216"/>
      <c r="M216"/>
      <c r="N216"/>
      <c r="O216"/>
      <c r="P21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/>
      <c r="AL216"/>
    </row>
    <row r="217" spans="12:38" ht="14.25" x14ac:dyDescent="0.2">
      <c r="L217"/>
      <c r="M217"/>
      <c r="N217"/>
      <c r="O217"/>
      <c r="P217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/>
      <c r="AL217"/>
    </row>
    <row r="218" spans="12:38" ht="14.25" x14ac:dyDescent="0.2">
      <c r="L218"/>
      <c r="M218"/>
      <c r="N218"/>
      <c r="O218"/>
      <c r="P218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/>
      <c r="AL218"/>
    </row>
    <row r="219" spans="12:38" ht="14.25" x14ac:dyDescent="0.2">
      <c r="L219"/>
      <c r="M219"/>
      <c r="N219"/>
      <c r="O219"/>
      <c r="P219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/>
      <c r="AL2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2018-10-27T13:41:22Z</dcterms:modified>
</cp:coreProperties>
</file>