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7" i="4" l="1"/>
  <c r="N27" i="4"/>
  <c r="M27" i="4"/>
  <c r="L27" i="4"/>
  <c r="AS21" i="4"/>
  <c r="AS24" i="4" s="1"/>
  <c r="AG21" i="4"/>
  <c r="K27" i="4"/>
  <c r="AQ24" i="4"/>
  <c r="AP24" i="4"/>
  <c r="AO24" i="4"/>
  <c r="AN24" i="4"/>
  <c r="AM24" i="4"/>
  <c r="AG24" i="4"/>
  <c r="AE24" i="4"/>
  <c r="I29" i="4" s="1"/>
  <c r="AD24" i="4"/>
  <c r="AC24" i="4"/>
  <c r="G29" i="4" s="1"/>
  <c r="AB24" i="4"/>
  <c r="AA24" i="4"/>
  <c r="E29" i="4" s="1"/>
  <c r="W24" i="4"/>
  <c r="U24" i="4"/>
  <c r="T24" i="4"/>
  <c r="S24" i="4"/>
  <c r="R24" i="4"/>
  <c r="Q24" i="4"/>
  <c r="K24" i="4"/>
  <c r="K28" i="4" s="1"/>
  <c r="I24" i="4"/>
  <c r="I28" i="4" s="1"/>
  <c r="I30" i="4" s="1"/>
  <c r="H24" i="4"/>
  <c r="H28" i="4" s="1"/>
  <c r="G24" i="4"/>
  <c r="G28" i="4" s="1"/>
  <c r="F24" i="4"/>
  <c r="F28" i="4" s="1"/>
  <c r="E24" i="4"/>
  <c r="E28" i="4" s="1"/>
  <c r="E30" i="4" l="1"/>
  <c r="O30" i="4" s="1"/>
  <c r="AR24" i="4"/>
  <c r="N28" i="4"/>
  <c r="M28" i="4"/>
  <c r="O28" i="4"/>
  <c r="L28" i="4"/>
  <c r="G30" i="4"/>
  <c r="K29" i="4"/>
  <c r="J29" i="4" s="1"/>
  <c r="F29" i="4"/>
  <c r="L29" i="4" s="1"/>
  <c r="H29" i="4"/>
  <c r="O29" i="4"/>
  <c r="AF24" i="4"/>
  <c r="N29" i="4" l="1"/>
  <c r="K30" i="4"/>
  <c r="M29" i="4"/>
  <c r="H30" i="4"/>
  <c r="M30" i="4" s="1"/>
  <c r="F30" i="4"/>
  <c r="L30" i="4" l="1"/>
  <c r="N30" i="4"/>
</calcChain>
</file>

<file path=xl/sharedStrings.xml><?xml version="1.0" encoding="utf-8"?>
<sst xmlns="http://schemas.openxmlformats.org/spreadsheetml/2006/main" count="309" uniqueCount="105">
  <si>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</si>
  <si>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</si>
  <si>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</si>
  <si>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</si>
  <si>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</si>
  <si>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</si>
  <si>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</si>
  <si>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</si>
  <si>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</si>
  <si>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</si>
  <si>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</si>
  <si>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</si>
  <si>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</si>
  <si>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</si>
  <si>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</si>
  <si>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</si>
  <si>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</si>
  <si>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</si>
  <si>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</si>
  <si>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</si>
  <si>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</si>
  <si>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</si>
  <si>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</si>
  <si>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</si>
  <si>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</si>
  <si>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</si>
  <si>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</si>
  <si>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</si>
  <si>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</si>
  <si>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</si>
  <si>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</si>
  <si>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</si>
  <si>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</si>
  <si>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</si>
  <si>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Kuoppa</t>
  </si>
  <si>
    <t>13.</t>
  </si>
  <si>
    <t>KPL</t>
  </si>
  <si>
    <t>12.</t>
  </si>
  <si>
    <t>1.</t>
  </si>
  <si>
    <t>ykköspesis</t>
  </si>
  <si>
    <t>9.</t>
  </si>
  <si>
    <t>KuPu</t>
  </si>
  <si>
    <t>suomensarja</t>
  </si>
  <si>
    <t>8.</t>
  </si>
  <si>
    <t>4.</t>
  </si>
  <si>
    <t>13.05. 1999  KPL - KaMa  0-2  (1-5, 4-5)</t>
  </si>
  <si>
    <t>23.05. 1999  UPV - KPL  2-0  (5-3, 4-6, 0-0, 2-0)</t>
  </si>
  <si>
    <t>5.  ottelu</t>
  </si>
  <si>
    <t xml:space="preserve">  17 v   9 kk 27 pv</t>
  </si>
  <si>
    <t xml:space="preserve">  17 v 10 kk   7 pv</t>
  </si>
  <si>
    <t>LMV</t>
  </si>
  <si>
    <t>5.</t>
  </si>
  <si>
    <t>2.</t>
  </si>
  <si>
    <t>Seurat</t>
  </si>
  <si>
    <t>KPL = Kouvolan Pallonlyöjät  (1931), kasvattajaseura</t>
  </si>
  <si>
    <t>KuPu = Kuusankosken Puhti  (1910)</t>
  </si>
  <si>
    <t>LMV = Lahden Mailaveikot  (1929)</t>
  </si>
  <si>
    <t>16.7.1981   Hämeenlinna</t>
  </si>
  <si>
    <t>3.</t>
  </si>
  <si>
    <t>YKKÖSPESIS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</si>
  <si>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</si>
  <si>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</si>
  <si>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</si>
  <si>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</si>
  <si>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</si>
  <si>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</si>
  <si>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</si>
  <si>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</si>
  <si>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</si>
  <si>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</si>
  <si>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</si>
  <si>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</si>
  <si>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</si>
  <si>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</si>
  <si>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</si>
  <si>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 xml:space="preserve">  2-0  (11-7, 2-0)</t>
  </si>
  <si>
    <t>Itä</t>
  </si>
  <si>
    <t>jok</t>
  </si>
  <si>
    <t>Pasi Varonen</t>
  </si>
  <si>
    <t>Ikä ensimmäisessä ottelussa</t>
  </si>
  <si>
    <t>17 v  11 kk  18 pv</t>
  </si>
  <si>
    <t>B - POJAT</t>
  </si>
  <si>
    <t>Kari-Pekka Heinonen</t>
  </si>
  <si>
    <t>25.06. 1998  Sotkamo</t>
  </si>
  <si>
    <t xml:space="preserve">  2-1  (2-3, 10-4, 1-0)</t>
  </si>
  <si>
    <t>1351</t>
  </si>
  <si>
    <t xml:space="preserve"> ITÄ - LÄNSI - KORTTI</t>
  </si>
  <si>
    <t>0/0</t>
  </si>
  <si>
    <t>----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</si>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</sst>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6" xfId="0" applyFont="1" applyFill="1" applyBorder="1"/>
    <xf numFmtId="0" fontId="4" fillId="8" borderId="6" xfId="0" applyFont="1" applyFill="1" applyBorder="1"/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5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8" fillId="2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6" xfId="0" applyNumberFormat="1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165" fontId="4" fillId="9" borderId="8" xfId="1" applyNumberFormat="1" applyFont="1" applyFill="1" applyBorder="1" applyAlignment="1"/>
    <xf numFmtId="0" fontId="4" fillId="9" borderId="15" xfId="0" applyFont="1" applyFill="1" applyBorder="1" applyAlignment="1">
      <alignment horizontal="center"/>
    </xf>
    <xf numFmtId="0" fontId="9" fillId="5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8" borderId="7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2" borderId="0" xfId="0" applyNumberFormat="1" applyFont="1" applyFill="1"/>
    <xf numFmtId="0" fontId="2" fillId="2" borderId="0" xfId="0" applyNumberFormat="1" applyFont="1" applyFill="1"/>
    <xf numFmtId="0" fontId="6" fillId="2" borderId="0" xfId="0" applyNumberFormat="1" applyFont="1" applyFill="1"/>
    <xf numFmtId="0" fontId="4" fillId="8" borderId="6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5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85" customWidth="1"/>
    <col min="3" max="3" width="6.7109375" style="84" customWidth="1"/>
    <col min="4" max="4" width="8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1" customWidth="1"/>
    <col min="16" max="20" width="5.7109375" style="84" customWidth="1"/>
    <col min="21" max="21" width="8.7109375" style="84" customWidth="1"/>
    <col min="22" max="22" width="0.7109375" style="31" customWidth="1"/>
    <col min="23" max="27" width="5.7109375" style="84" customWidth="1"/>
    <col min="28" max="28" width="8.7109375" style="84" customWidth="1"/>
    <col min="29" max="29" width="0.7109375" style="31" customWidth="1"/>
    <col min="30" max="35" width="5.7109375" style="84" customWidth="1"/>
    <col min="36" max="36" width="110" style="3" customWidth="1"/>
    <col min="37" max="16384" width="9.140625" style="5"/>
  </cols>
  <sheetData>
    <row r="1" spans="1:36" ht="16.5" customHeight="1" x14ac:dyDescent="0.25">
      <c r="A1" s="3"/>
      <c r="B1" s="7" t="s">
        <v>34</v>
      </c>
      <c r="C1" s="8"/>
      <c r="D1" s="9"/>
      <c r="E1" s="10" t="s">
        <v>57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22"/>
      <c r="W2" s="25" t="s">
        <v>16</v>
      </c>
      <c r="X2" s="17"/>
      <c r="Y2" s="17"/>
      <c r="Z2" s="17"/>
      <c r="AA2" s="17"/>
      <c r="AB2" s="18"/>
      <c r="AC2" s="22"/>
      <c r="AD2" s="25" t="s">
        <v>90</v>
      </c>
      <c r="AE2" s="23"/>
      <c r="AF2" s="17"/>
      <c r="AG2" s="156"/>
      <c r="AH2" s="17" t="s">
        <v>91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89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4"/>
      <c r="B4" s="27">
        <v>1997</v>
      </c>
      <c r="C4" s="27" t="s">
        <v>52</v>
      </c>
      <c r="D4" s="28" t="s">
        <v>36</v>
      </c>
      <c r="E4" s="29"/>
      <c r="F4" s="29" t="s">
        <v>39</v>
      </c>
      <c r="G4" s="86"/>
      <c r="H4" s="35"/>
      <c r="I4" s="28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2"/>
      <c r="V4" s="31"/>
      <c r="W4" s="33">
        <v>5</v>
      </c>
      <c r="X4" s="33">
        <v>1</v>
      </c>
      <c r="Y4" s="33">
        <v>0</v>
      </c>
      <c r="Z4" s="33">
        <v>2</v>
      </c>
      <c r="AA4" s="33">
        <v>4</v>
      </c>
      <c r="AB4" s="73">
        <v>0.66700000000000004</v>
      </c>
      <c r="AC4" s="31"/>
      <c r="AD4" s="32"/>
      <c r="AE4" s="32"/>
      <c r="AF4" s="32"/>
      <c r="AG4" s="32"/>
      <c r="AH4" s="32"/>
      <c r="AI4" s="32"/>
      <c r="AJ4" s="4"/>
    </row>
    <row r="5" spans="1:36" s="6" customFormat="1" ht="15" customHeight="1" x14ac:dyDescent="0.25">
      <c r="A5" s="4"/>
      <c r="B5" s="27">
        <v>1998</v>
      </c>
      <c r="C5" s="27" t="s">
        <v>37</v>
      </c>
      <c r="D5" s="34" t="s">
        <v>36</v>
      </c>
      <c r="E5" s="27"/>
      <c r="F5" s="29" t="s">
        <v>39</v>
      </c>
      <c r="G5" s="86"/>
      <c r="H5" s="35"/>
      <c r="I5" s="27"/>
      <c r="J5" s="27"/>
      <c r="K5" s="27"/>
      <c r="L5" s="27"/>
      <c r="M5" s="27"/>
      <c r="N5" s="30"/>
      <c r="O5" s="31"/>
      <c r="P5" s="32"/>
      <c r="Q5" s="32"/>
      <c r="R5" s="32"/>
      <c r="S5" s="32"/>
      <c r="T5" s="32"/>
      <c r="U5" s="32"/>
      <c r="V5" s="31"/>
      <c r="W5" s="33"/>
      <c r="X5" s="33"/>
      <c r="Y5" s="33"/>
      <c r="Z5" s="33"/>
      <c r="AA5" s="33"/>
      <c r="AB5" s="33"/>
      <c r="AC5" s="31"/>
      <c r="AD5" s="32"/>
      <c r="AE5" s="32"/>
      <c r="AF5" s="32"/>
      <c r="AG5" s="32"/>
      <c r="AH5" s="32"/>
      <c r="AI5" s="32"/>
      <c r="AJ5" s="4"/>
    </row>
    <row r="6" spans="1:36" s="6" customFormat="1" ht="15" customHeight="1" x14ac:dyDescent="0.25">
      <c r="A6" s="4"/>
      <c r="B6" s="32">
        <v>1999</v>
      </c>
      <c r="C6" s="32" t="s">
        <v>35</v>
      </c>
      <c r="D6" s="36" t="s">
        <v>36</v>
      </c>
      <c r="E6" s="32">
        <v>28</v>
      </c>
      <c r="F6" s="32">
        <v>1</v>
      </c>
      <c r="G6" s="32">
        <v>2</v>
      </c>
      <c r="H6" s="32">
        <v>15</v>
      </c>
      <c r="I6" s="32">
        <v>81</v>
      </c>
      <c r="J6" s="32">
        <v>30</v>
      </c>
      <c r="K6" s="32">
        <v>27</v>
      </c>
      <c r="L6" s="32">
        <v>21</v>
      </c>
      <c r="M6" s="32">
        <v>3</v>
      </c>
      <c r="N6" s="37">
        <v>0.45800000000000002</v>
      </c>
      <c r="O6" s="31"/>
      <c r="P6" s="32"/>
      <c r="Q6" s="32"/>
      <c r="R6" s="32"/>
      <c r="S6" s="32"/>
      <c r="T6" s="32"/>
      <c r="U6" s="32"/>
      <c r="V6" s="31"/>
      <c r="W6" s="33"/>
      <c r="X6" s="33"/>
      <c r="Y6" s="33"/>
      <c r="Z6" s="33"/>
      <c r="AA6" s="33"/>
      <c r="AB6" s="33"/>
      <c r="AC6" s="31"/>
      <c r="AD6" s="32">
        <v>1</v>
      </c>
      <c r="AE6" s="32"/>
      <c r="AF6" s="32"/>
      <c r="AG6" s="32"/>
      <c r="AH6" s="32"/>
      <c r="AI6" s="32"/>
      <c r="AJ6" s="4"/>
    </row>
    <row r="7" spans="1:36" s="6" customFormat="1" ht="15" customHeight="1" x14ac:dyDescent="0.25">
      <c r="A7" s="4"/>
      <c r="B7" s="27">
        <v>2000</v>
      </c>
      <c r="C7" s="27" t="s">
        <v>44</v>
      </c>
      <c r="D7" s="28" t="s">
        <v>36</v>
      </c>
      <c r="E7" s="29"/>
      <c r="F7" s="29" t="s">
        <v>39</v>
      </c>
      <c r="G7" s="86"/>
      <c r="H7" s="35"/>
      <c r="I7" s="28"/>
      <c r="J7" s="27"/>
      <c r="K7" s="27"/>
      <c r="L7" s="27"/>
      <c r="M7" s="27"/>
      <c r="N7" s="30"/>
      <c r="O7" s="31"/>
      <c r="P7" s="32"/>
      <c r="Q7" s="32"/>
      <c r="R7" s="32"/>
      <c r="S7" s="32"/>
      <c r="T7" s="32"/>
      <c r="U7" s="32"/>
      <c r="V7" s="31"/>
      <c r="W7" s="33"/>
      <c r="X7" s="33"/>
      <c r="Y7" s="33"/>
      <c r="Z7" s="33"/>
      <c r="AA7" s="33"/>
      <c r="AB7" s="33"/>
      <c r="AC7" s="31"/>
      <c r="AD7" s="32"/>
      <c r="AE7" s="32"/>
      <c r="AF7" s="32"/>
      <c r="AG7" s="32"/>
      <c r="AH7" s="32"/>
      <c r="AI7" s="32"/>
      <c r="AJ7" s="4"/>
    </row>
    <row r="8" spans="1:36" s="6" customFormat="1" ht="15" customHeight="1" x14ac:dyDescent="0.25">
      <c r="A8" s="4"/>
      <c r="B8" s="27">
        <v>2001</v>
      </c>
      <c r="C8" s="27" t="s">
        <v>43</v>
      </c>
      <c r="D8" s="28" t="s">
        <v>36</v>
      </c>
      <c r="E8" s="29"/>
      <c r="F8" s="29" t="s">
        <v>39</v>
      </c>
      <c r="G8" s="86"/>
      <c r="H8" s="35"/>
      <c r="I8" s="28"/>
      <c r="J8" s="27"/>
      <c r="K8" s="27"/>
      <c r="L8" s="27"/>
      <c r="M8" s="27"/>
      <c r="N8" s="30"/>
      <c r="O8" s="31"/>
      <c r="P8" s="32"/>
      <c r="Q8" s="32"/>
      <c r="R8" s="32"/>
      <c r="S8" s="32"/>
      <c r="T8" s="32"/>
      <c r="U8" s="32"/>
      <c r="V8" s="31"/>
      <c r="W8" s="33"/>
      <c r="X8" s="33"/>
      <c r="Y8" s="33"/>
      <c r="Z8" s="33"/>
      <c r="AA8" s="33"/>
      <c r="AB8" s="33"/>
      <c r="AC8" s="31"/>
      <c r="AD8" s="32"/>
      <c r="AE8" s="32"/>
      <c r="AF8" s="32"/>
      <c r="AG8" s="32"/>
      <c r="AH8" s="32"/>
      <c r="AI8" s="32"/>
      <c r="AJ8" s="4"/>
    </row>
    <row r="9" spans="1:36" s="6" customFormat="1" ht="15" customHeight="1" x14ac:dyDescent="0.25">
      <c r="A9" s="4"/>
      <c r="B9" s="38">
        <v>2002</v>
      </c>
      <c r="C9" s="38" t="s">
        <v>51</v>
      </c>
      <c r="D9" s="39" t="s">
        <v>41</v>
      </c>
      <c r="E9" s="38"/>
      <c r="F9" s="40" t="s">
        <v>42</v>
      </c>
      <c r="G9" s="38"/>
      <c r="H9" s="38"/>
      <c r="I9" s="38"/>
      <c r="J9" s="38"/>
      <c r="K9" s="38"/>
      <c r="L9" s="38"/>
      <c r="M9" s="38"/>
      <c r="N9" s="41"/>
      <c r="O9" s="31"/>
      <c r="P9" s="32"/>
      <c r="Q9" s="32"/>
      <c r="R9" s="32"/>
      <c r="S9" s="32"/>
      <c r="T9" s="32"/>
      <c r="U9" s="32"/>
      <c r="V9" s="31"/>
      <c r="W9" s="33"/>
      <c r="X9" s="33"/>
      <c r="Y9" s="33"/>
      <c r="Z9" s="33"/>
      <c r="AA9" s="33"/>
      <c r="AB9" s="33"/>
      <c r="AC9" s="31"/>
      <c r="AD9" s="32"/>
      <c r="AE9" s="32"/>
      <c r="AF9" s="32"/>
      <c r="AG9" s="32"/>
      <c r="AH9" s="32"/>
      <c r="AI9" s="32"/>
      <c r="AJ9" s="4"/>
    </row>
    <row r="10" spans="1:36" s="6" customFormat="1" ht="15" customHeight="1" x14ac:dyDescent="0.25">
      <c r="A10" s="4"/>
      <c r="B10" s="32">
        <v>2003</v>
      </c>
      <c r="C10" s="32" t="s">
        <v>37</v>
      </c>
      <c r="D10" s="42" t="s">
        <v>36</v>
      </c>
      <c r="E10" s="32">
        <v>26</v>
      </c>
      <c r="F10" s="32">
        <v>0</v>
      </c>
      <c r="G10" s="32">
        <v>2</v>
      </c>
      <c r="H10" s="32">
        <v>8</v>
      </c>
      <c r="I10" s="32">
        <v>55</v>
      </c>
      <c r="J10" s="32">
        <v>14</v>
      </c>
      <c r="K10" s="32">
        <v>36</v>
      </c>
      <c r="L10" s="32">
        <v>3</v>
      </c>
      <c r="M10" s="32">
        <v>2</v>
      </c>
      <c r="N10" s="43">
        <v>0.44700000000000001</v>
      </c>
      <c r="O10" s="31"/>
      <c r="P10" s="32"/>
      <c r="Q10" s="32"/>
      <c r="R10" s="32"/>
      <c r="S10" s="32"/>
      <c r="T10" s="32"/>
      <c r="U10" s="32"/>
      <c r="V10" s="31"/>
      <c r="W10" s="33">
        <v>7</v>
      </c>
      <c r="X10" s="33">
        <v>0</v>
      </c>
      <c r="Y10" s="33">
        <v>3</v>
      </c>
      <c r="Z10" s="33">
        <v>1</v>
      </c>
      <c r="AA10" s="33">
        <v>19</v>
      </c>
      <c r="AB10" s="73">
        <v>0.51400000000000001</v>
      </c>
      <c r="AC10" s="31"/>
      <c r="AD10" s="32"/>
      <c r="AE10" s="32"/>
      <c r="AF10" s="32"/>
      <c r="AG10" s="32"/>
      <c r="AH10" s="32"/>
      <c r="AI10" s="32"/>
      <c r="AJ10" s="4"/>
    </row>
    <row r="11" spans="1:36" s="6" customFormat="1" ht="15" customHeight="1" x14ac:dyDescent="0.25">
      <c r="A11" s="4"/>
      <c r="B11" s="27">
        <v>2004</v>
      </c>
      <c r="C11" s="27" t="s">
        <v>38</v>
      </c>
      <c r="D11" s="28" t="s">
        <v>36</v>
      </c>
      <c r="E11" s="29"/>
      <c r="F11" s="29" t="s">
        <v>39</v>
      </c>
      <c r="G11" s="86"/>
      <c r="H11" s="35"/>
      <c r="I11" s="28"/>
      <c r="J11" s="28"/>
      <c r="K11" s="28"/>
      <c r="L11" s="28"/>
      <c r="M11" s="28"/>
      <c r="N11" s="28"/>
      <c r="O11" s="31"/>
      <c r="P11" s="32"/>
      <c r="Q11" s="32"/>
      <c r="R11" s="32"/>
      <c r="S11" s="32"/>
      <c r="T11" s="32"/>
      <c r="U11" s="32"/>
      <c r="V11" s="31"/>
      <c r="W11" s="33">
        <v>7</v>
      </c>
      <c r="X11" s="33">
        <v>0</v>
      </c>
      <c r="Y11" s="33">
        <v>3</v>
      </c>
      <c r="Z11" s="33">
        <v>3</v>
      </c>
      <c r="AA11" s="33">
        <v>19</v>
      </c>
      <c r="AB11" s="73">
        <v>0.54300000000000004</v>
      </c>
      <c r="AC11" s="31"/>
      <c r="AD11" s="32"/>
      <c r="AE11" s="32"/>
      <c r="AF11" s="32"/>
      <c r="AG11" s="32"/>
      <c r="AH11" s="32"/>
      <c r="AI11" s="32"/>
      <c r="AJ11" s="4"/>
    </row>
    <row r="12" spans="1:36" s="6" customFormat="1" ht="15" customHeight="1" x14ac:dyDescent="0.25">
      <c r="A12" s="4"/>
      <c r="B12" s="32">
        <v>2005</v>
      </c>
      <c r="C12" s="32" t="s">
        <v>40</v>
      </c>
      <c r="D12" s="42" t="s">
        <v>36</v>
      </c>
      <c r="E12" s="32">
        <v>25</v>
      </c>
      <c r="F12" s="32">
        <v>0</v>
      </c>
      <c r="G12" s="32">
        <v>4</v>
      </c>
      <c r="H12" s="32">
        <v>2</v>
      </c>
      <c r="I12" s="32">
        <v>42</v>
      </c>
      <c r="J12" s="32">
        <v>10</v>
      </c>
      <c r="K12" s="32">
        <v>14</v>
      </c>
      <c r="L12" s="32">
        <v>14</v>
      </c>
      <c r="M12" s="32">
        <v>4</v>
      </c>
      <c r="N12" s="43">
        <v>0.41199999999999998</v>
      </c>
      <c r="O12" s="31"/>
      <c r="P12" s="32"/>
      <c r="Q12" s="32"/>
      <c r="R12" s="32"/>
      <c r="S12" s="32"/>
      <c r="T12" s="32"/>
      <c r="U12" s="32"/>
      <c r="V12" s="31"/>
      <c r="W12" s="33">
        <v>7</v>
      </c>
      <c r="X12" s="33">
        <v>1</v>
      </c>
      <c r="Y12" s="33">
        <v>1</v>
      </c>
      <c r="Z12" s="33">
        <v>3</v>
      </c>
      <c r="AA12" s="33">
        <v>9</v>
      </c>
      <c r="AB12" s="73">
        <v>0.39100000000000001</v>
      </c>
      <c r="AC12" s="31"/>
      <c r="AD12" s="32"/>
      <c r="AE12" s="7"/>
      <c r="AF12" s="7"/>
      <c r="AG12" s="32"/>
      <c r="AH12" s="32"/>
      <c r="AI12" s="32"/>
      <c r="AJ12" s="4"/>
    </row>
    <row r="13" spans="1:36" s="6" customFormat="1" ht="15" customHeight="1" x14ac:dyDescent="0.25">
      <c r="A13" s="4"/>
      <c r="B13" s="32">
        <v>2006</v>
      </c>
      <c r="C13" s="32" t="s">
        <v>37</v>
      </c>
      <c r="D13" s="42" t="s">
        <v>36</v>
      </c>
      <c r="E13" s="32">
        <v>27</v>
      </c>
      <c r="F13" s="32">
        <v>0</v>
      </c>
      <c r="G13" s="32">
        <v>1</v>
      </c>
      <c r="H13" s="32">
        <v>4</v>
      </c>
      <c r="I13" s="32">
        <v>39</v>
      </c>
      <c r="J13" s="32">
        <v>6</v>
      </c>
      <c r="K13" s="32">
        <v>21</v>
      </c>
      <c r="L13" s="32">
        <v>11</v>
      </c>
      <c r="M13" s="32">
        <v>1</v>
      </c>
      <c r="N13" s="44">
        <v>0.42399999999999999</v>
      </c>
      <c r="O13" s="31"/>
      <c r="P13" s="32"/>
      <c r="Q13" s="32"/>
      <c r="R13" s="32"/>
      <c r="S13" s="32"/>
      <c r="T13" s="32"/>
      <c r="U13" s="32"/>
      <c r="V13" s="31"/>
      <c r="W13" s="33">
        <v>7</v>
      </c>
      <c r="X13" s="33">
        <v>0</v>
      </c>
      <c r="Y13" s="33">
        <v>0</v>
      </c>
      <c r="Z13" s="33">
        <v>3</v>
      </c>
      <c r="AA13" s="33">
        <v>12</v>
      </c>
      <c r="AB13" s="73">
        <v>0.5</v>
      </c>
      <c r="AC13" s="31"/>
      <c r="AD13" s="32"/>
      <c r="AE13" s="32"/>
      <c r="AF13" s="32">
        <v>1</v>
      </c>
      <c r="AG13" s="32"/>
      <c r="AH13" s="32"/>
      <c r="AI13" s="32"/>
      <c r="AJ13" s="4"/>
    </row>
    <row r="14" spans="1:36" s="6" customFormat="1" ht="15" customHeight="1" x14ac:dyDescent="0.25">
      <c r="A14" s="4"/>
      <c r="B14" s="38">
        <v>2009</v>
      </c>
      <c r="C14" s="38" t="s">
        <v>44</v>
      </c>
      <c r="D14" s="39" t="s">
        <v>50</v>
      </c>
      <c r="E14" s="38"/>
      <c r="F14" s="40" t="s">
        <v>42</v>
      </c>
      <c r="G14" s="38"/>
      <c r="H14" s="38"/>
      <c r="I14" s="38"/>
      <c r="J14" s="38"/>
      <c r="K14" s="38"/>
      <c r="L14" s="38"/>
      <c r="M14" s="38"/>
      <c r="N14" s="41"/>
      <c r="O14" s="31"/>
      <c r="P14" s="32"/>
      <c r="Q14" s="32"/>
      <c r="R14" s="32"/>
      <c r="S14" s="32"/>
      <c r="T14" s="32"/>
      <c r="U14" s="32"/>
      <c r="V14" s="31"/>
      <c r="W14" s="33"/>
      <c r="X14" s="33"/>
      <c r="Y14" s="33"/>
      <c r="Z14" s="33"/>
      <c r="AA14" s="33"/>
      <c r="AB14" s="33"/>
      <c r="AC14" s="31"/>
      <c r="AD14" s="32"/>
      <c r="AE14" s="32"/>
      <c r="AF14" s="32"/>
      <c r="AG14" s="32"/>
      <c r="AH14" s="32"/>
      <c r="AI14" s="32"/>
      <c r="AJ14" s="4"/>
    </row>
    <row r="15" spans="1:36" s="6" customFormat="1" ht="15" customHeight="1" x14ac:dyDescent="0.25">
      <c r="A15" s="4"/>
      <c r="B15" s="38">
        <v>2010</v>
      </c>
      <c r="C15" s="38" t="s">
        <v>44</v>
      </c>
      <c r="D15" s="39" t="s">
        <v>50</v>
      </c>
      <c r="E15" s="38"/>
      <c r="F15" s="40" t="s">
        <v>42</v>
      </c>
      <c r="G15" s="38"/>
      <c r="H15" s="38"/>
      <c r="I15" s="38"/>
      <c r="J15" s="38"/>
      <c r="K15" s="38"/>
      <c r="L15" s="38"/>
      <c r="M15" s="38"/>
      <c r="N15" s="41"/>
      <c r="O15" s="31"/>
      <c r="P15" s="32"/>
      <c r="Q15" s="32"/>
      <c r="R15" s="32"/>
      <c r="S15" s="32"/>
      <c r="T15" s="32"/>
      <c r="U15" s="32"/>
      <c r="V15" s="31"/>
      <c r="W15" s="33"/>
      <c r="X15" s="33"/>
      <c r="Y15" s="33"/>
      <c r="Z15" s="33"/>
      <c r="AA15" s="33"/>
      <c r="AB15" s="33"/>
      <c r="AC15" s="31"/>
      <c r="AD15" s="32"/>
      <c r="AE15" s="32"/>
      <c r="AF15" s="32"/>
      <c r="AG15" s="32"/>
      <c r="AH15" s="32"/>
      <c r="AI15" s="32"/>
      <c r="AJ15" s="4"/>
    </row>
    <row r="16" spans="1:36" s="91" customFormat="1" ht="15" customHeight="1" x14ac:dyDescent="0.25">
      <c r="A16" s="87"/>
      <c r="B16" s="38">
        <v>2011</v>
      </c>
      <c r="C16" s="88" t="s">
        <v>58</v>
      </c>
      <c r="D16" s="89" t="s">
        <v>50</v>
      </c>
      <c r="E16" s="38"/>
      <c r="F16" s="40" t="s">
        <v>42</v>
      </c>
      <c r="G16" s="38"/>
      <c r="H16" s="38"/>
      <c r="I16" s="38"/>
      <c r="J16" s="38"/>
      <c r="K16" s="38"/>
      <c r="L16" s="38"/>
      <c r="M16" s="38"/>
      <c r="N16" s="90"/>
      <c r="O16" s="31"/>
      <c r="P16" s="32"/>
      <c r="Q16" s="32"/>
      <c r="R16" s="32"/>
      <c r="S16" s="32"/>
      <c r="T16" s="32"/>
      <c r="U16" s="32"/>
      <c r="V16" s="31"/>
      <c r="W16" s="33"/>
      <c r="X16" s="33"/>
      <c r="Y16" s="33"/>
      <c r="Z16" s="33"/>
      <c r="AA16" s="33"/>
      <c r="AB16" s="33"/>
      <c r="AC16" s="31"/>
      <c r="AD16" s="32"/>
      <c r="AE16" s="32"/>
      <c r="AF16" s="32"/>
      <c r="AG16" s="32"/>
      <c r="AH16" s="32"/>
      <c r="AI16" s="32"/>
      <c r="AJ16" s="87"/>
    </row>
    <row r="17" spans="1:37" s="91" customFormat="1" ht="15" customHeight="1" x14ac:dyDescent="0.25">
      <c r="A17" s="87"/>
      <c r="B17" s="38">
        <v>2012</v>
      </c>
      <c r="C17" s="88" t="s">
        <v>44</v>
      </c>
      <c r="D17" s="89" t="s">
        <v>50</v>
      </c>
      <c r="E17" s="38"/>
      <c r="F17" s="40" t="s">
        <v>42</v>
      </c>
      <c r="G17" s="38"/>
      <c r="H17" s="38"/>
      <c r="I17" s="38"/>
      <c r="J17" s="38"/>
      <c r="K17" s="38"/>
      <c r="L17" s="38"/>
      <c r="M17" s="38"/>
      <c r="N17" s="90"/>
      <c r="O17" s="31"/>
      <c r="P17" s="32"/>
      <c r="Q17" s="32"/>
      <c r="R17" s="32"/>
      <c r="S17" s="32"/>
      <c r="T17" s="32"/>
      <c r="U17" s="32"/>
      <c r="V17" s="31"/>
      <c r="W17" s="33"/>
      <c r="X17" s="33"/>
      <c r="Y17" s="33"/>
      <c r="Z17" s="33"/>
      <c r="AA17" s="33"/>
      <c r="AB17" s="33"/>
      <c r="AC17" s="31"/>
      <c r="AD17" s="32"/>
      <c r="AE17" s="32"/>
      <c r="AF17" s="32"/>
      <c r="AG17" s="32"/>
      <c r="AH17" s="32"/>
      <c r="AI17" s="32"/>
      <c r="AJ17" s="87"/>
    </row>
    <row r="18" spans="1:37" s="91" customFormat="1" ht="15" customHeight="1" x14ac:dyDescent="0.25">
      <c r="A18" s="87"/>
      <c r="B18" s="38">
        <v>2013</v>
      </c>
      <c r="C18" s="88" t="s">
        <v>60</v>
      </c>
      <c r="D18" s="89" t="s">
        <v>50</v>
      </c>
      <c r="E18" s="38"/>
      <c r="F18" s="40" t="s">
        <v>42</v>
      </c>
      <c r="G18" s="38"/>
      <c r="H18" s="38"/>
      <c r="I18" s="38"/>
      <c r="J18" s="38"/>
      <c r="K18" s="38"/>
      <c r="L18" s="38"/>
      <c r="M18" s="38"/>
      <c r="N18" s="90"/>
      <c r="O18" s="31"/>
      <c r="P18" s="32"/>
      <c r="Q18" s="32"/>
      <c r="R18" s="32"/>
      <c r="S18" s="32"/>
      <c r="T18" s="32"/>
      <c r="U18" s="32"/>
      <c r="V18" s="31"/>
      <c r="W18" s="33"/>
      <c r="X18" s="33"/>
      <c r="Y18" s="33"/>
      <c r="Z18" s="33"/>
      <c r="AA18" s="33"/>
      <c r="AB18" s="33"/>
      <c r="AC18" s="31"/>
      <c r="AD18" s="32"/>
      <c r="AE18" s="32"/>
      <c r="AF18" s="32"/>
      <c r="AG18" s="32"/>
      <c r="AH18" s="32"/>
      <c r="AI18" s="32"/>
      <c r="AJ18" s="87"/>
    </row>
    <row r="19" spans="1:37" s="91" customFormat="1" ht="15" customHeight="1" x14ac:dyDescent="0.25">
      <c r="A19" s="87"/>
      <c r="B19" s="38">
        <v>2014</v>
      </c>
      <c r="C19" s="88" t="s">
        <v>58</v>
      </c>
      <c r="D19" s="89" t="s">
        <v>50</v>
      </c>
      <c r="E19" s="38"/>
      <c r="F19" s="40" t="s">
        <v>42</v>
      </c>
      <c r="G19" s="38"/>
      <c r="H19" s="38"/>
      <c r="I19" s="38"/>
      <c r="J19" s="38"/>
      <c r="K19" s="38"/>
      <c r="L19" s="38"/>
      <c r="M19" s="38"/>
      <c r="N19" s="90"/>
      <c r="O19" s="31"/>
      <c r="P19" s="32"/>
      <c r="Q19" s="32"/>
      <c r="R19" s="32"/>
      <c r="S19" s="32"/>
      <c r="T19" s="32"/>
      <c r="U19" s="32"/>
      <c r="V19" s="31"/>
      <c r="W19" s="33"/>
      <c r="X19" s="33"/>
      <c r="Y19" s="33"/>
      <c r="Z19" s="33"/>
      <c r="AA19" s="33"/>
      <c r="AB19" s="33"/>
      <c r="AC19" s="31"/>
      <c r="AD19" s="32"/>
      <c r="AE19" s="32"/>
      <c r="AF19" s="32"/>
      <c r="AG19" s="32"/>
      <c r="AH19" s="32"/>
      <c r="AI19" s="32"/>
      <c r="AJ19" s="87"/>
    </row>
    <row r="20" spans="1:37" s="91" customFormat="1" ht="15" customHeight="1" x14ac:dyDescent="0.25">
      <c r="A20" s="87"/>
      <c r="B20" s="32">
        <v>2015</v>
      </c>
      <c r="C20" s="46"/>
      <c r="D20" s="42"/>
      <c r="E20" s="32"/>
      <c r="F20" s="7"/>
      <c r="G20" s="32"/>
      <c r="H20" s="32"/>
      <c r="I20" s="32"/>
      <c r="J20" s="32"/>
      <c r="K20" s="32"/>
      <c r="L20" s="32"/>
      <c r="M20" s="32"/>
      <c r="N20" s="43"/>
      <c r="O20" s="31"/>
      <c r="P20" s="32"/>
      <c r="Q20" s="32"/>
      <c r="R20" s="32"/>
      <c r="S20" s="32"/>
      <c r="T20" s="32"/>
      <c r="U20" s="32"/>
      <c r="V20" s="31"/>
      <c r="W20" s="33"/>
      <c r="X20" s="33"/>
      <c r="Y20" s="33"/>
      <c r="Z20" s="33"/>
      <c r="AA20" s="33"/>
      <c r="AB20" s="33"/>
      <c r="AC20" s="31"/>
      <c r="AD20" s="32"/>
      <c r="AE20" s="32"/>
      <c r="AF20" s="32"/>
      <c r="AG20" s="32"/>
      <c r="AH20" s="32"/>
      <c r="AI20" s="32"/>
      <c r="AJ20" s="87"/>
    </row>
    <row r="21" spans="1:37" s="91" customFormat="1" ht="15" customHeight="1" x14ac:dyDescent="0.25">
      <c r="A21" s="87"/>
      <c r="B21" s="38">
        <v>2016</v>
      </c>
      <c r="C21" s="88" t="s">
        <v>60</v>
      </c>
      <c r="D21" s="89" t="s">
        <v>50</v>
      </c>
      <c r="E21" s="38"/>
      <c r="F21" s="40" t="s">
        <v>42</v>
      </c>
      <c r="G21" s="38"/>
      <c r="H21" s="38"/>
      <c r="I21" s="38"/>
      <c r="J21" s="38"/>
      <c r="K21" s="38"/>
      <c r="L21" s="38"/>
      <c r="M21" s="38"/>
      <c r="N21" s="90"/>
      <c r="O21" s="31"/>
      <c r="P21" s="32"/>
      <c r="Q21" s="32"/>
      <c r="R21" s="32"/>
      <c r="S21" s="32"/>
      <c r="T21" s="32"/>
      <c r="U21" s="32"/>
      <c r="V21" s="31"/>
      <c r="W21" s="33"/>
      <c r="X21" s="33"/>
      <c r="Y21" s="33"/>
      <c r="Z21" s="33"/>
      <c r="AA21" s="33"/>
      <c r="AB21" s="33"/>
      <c r="AC21" s="31"/>
      <c r="AD21" s="32"/>
      <c r="AE21" s="32"/>
      <c r="AF21" s="32"/>
      <c r="AG21" s="32"/>
      <c r="AH21" s="32"/>
      <c r="AI21" s="32"/>
      <c r="AJ21" s="87"/>
    </row>
    <row r="22" spans="1:37" s="91" customFormat="1" ht="15" customHeight="1" x14ac:dyDescent="0.25">
      <c r="A22" s="87"/>
      <c r="B22" s="38">
        <v>2017</v>
      </c>
      <c r="C22" s="88" t="s">
        <v>52</v>
      </c>
      <c r="D22" s="89" t="s">
        <v>50</v>
      </c>
      <c r="E22" s="38"/>
      <c r="F22" s="40" t="s">
        <v>42</v>
      </c>
      <c r="G22" s="38"/>
      <c r="H22" s="38"/>
      <c r="I22" s="38"/>
      <c r="J22" s="38"/>
      <c r="K22" s="38"/>
      <c r="L22" s="38"/>
      <c r="M22" s="38"/>
      <c r="N22" s="90"/>
      <c r="O22" s="31"/>
      <c r="P22" s="32"/>
      <c r="Q22" s="32"/>
      <c r="R22" s="32"/>
      <c r="S22" s="32"/>
      <c r="T22" s="32"/>
      <c r="U22" s="32"/>
      <c r="V22" s="31"/>
      <c r="W22" s="33"/>
      <c r="X22" s="33"/>
      <c r="Y22" s="33"/>
      <c r="Z22" s="33"/>
      <c r="AA22" s="33"/>
      <c r="AB22" s="33"/>
      <c r="AC22" s="31"/>
      <c r="AD22" s="32"/>
      <c r="AE22" s="32"/>
      <c r="AF22" s="32"/>
      <c r="AG22" s="32"/>
      <c r="AH22" s="32"/>
      <c r="AI22" s="32"/>
      <c r="AJ22" s="87"/>
    </row>
    <row r="23" spans="1:37" s="91" customFormat="1" ht="15" customHeight="1" x14ac:dyDescent="0.25">
      <c r="A23" s="87"/>
      <c r="B23" s="32">
        <v>2018</v>
      </c>
      <c r="C23" s="46"/>
      <c r="D23" s="42"/>
      <c r="E23" s="32"/>
      <c r="F23" s="7"/>
      <c r="G23" s="32"/>
      <c r="H23" s="32"/>
      <c r="I23" s="32"/>
      <c r="J23" s="32"/>
      <c r="K23" s="32"/>
      <c r="L23" s="32"/>
      <c r="M23" s="32"/>
      <c r="N23" s="43"/>
      <c r="O23" s="31"/>
      <c r="P23" s="32"/>
      <c r="Q23" s="32"/>
      <c r="R23" s="32"/>
      <c r="S23" s="32"/>
      <c r="T23" s="32"/>
      <c r="U23" s="32"/>
      <c r="V23" s="31"/>
      <c r="W23" s="33"/>
      <c r="X23" s="33"/>
      <c r="Y23" s="33"/>
      <c r="Z23" s="33"/>
      <c r="AA23" s="33"/>
      <c r="AB23" s="33"/>
      <c r="AC23" s="31"/>
      <c r="AD23" s="32"/>
      <c r="AE23" s="32"/>
      <c r="AF23" s="32"/>
      <c r="AG23" s="32"/>
      <c r="AH23" s="32"/>
      <c r="AI23" s="32"/>
      <c r="AJ23" s="87"/>
    </row>
    <row r="24" spans="1:37" s="91" customFormat="1" ht="15" customHeight="1" x14ac:dyDescent="0.25">
      <c r="A24" s="87"/>
      <c r="B24" s="38">
        <v>2019</v>
      </c>
      <c r="C24" s="88" t="s">
        <v>52</v>
      </c>
      <c r="D24" s="89" t="s">
        <v>50</v>
      </c>
      <c r="E24" s="38"/>
      <c r="F24" s="40" t="s">
        <v>42</v>
      </c>
      <c r="G24" s="38"/>
      <c r="H24" s="38"/>
      <c r="I24" s="38"/>
      <c r="J24" s="38"/>
      <c r="K24" s="38"/>
      <c r="L24" s="38"/>
      <c r="M24" s="38"/>
      <c r="N24" s="90"/>
      <c r="O24" s="31"/>
      <c r="P24" s="32"/>
      <c r="Q24" s="32"/>
      <c r="R24" s="32"/>
      <c r="S24" s="32"/>
      <c r="T24" s="32"/>
      <c r="U24" s="32"/>
      <c r="V24" s="31"/>
      <c r="W24" s="33"/>
      <c r="X24" s="33"/>
      <c r="Y24" s="33"/>
      <c r="Z24" s="33"/>
      <c r="AA24" s="33"/>
      <c r="AB24" s="33"/>
      <c r="AC24" s="31"/>
      <c r="AD24" s="32"/>
      <c r="AE24" s="32"/>
      <c r="AF24" s="32"/>
      <c r="AG24" s="32"/>
      <c r="AH24" s="32"/>
      <c r="AI24" s="32"/>
      <c r="AJ24" s="87"/>
    </row>
    <row r="25" spans="1:37" s="91" customFormat="1" ht="15" customHeight="1" x14ac:dyDescent="0.25">
      <c r="A25" s="87"/>
      <c r="B25" s="38">
        <v>2020</v>
      </c>
      <c r="C25" s="88" t="s">
        <v>52</v>
      </c>
      <c r="D25" s="89" t="s">
        <v>50</v>
      </c>
      <c r="E25" s="38"/>
      <c r="F25" s="40" t="s">
        <v>42</v>
      </c>
      <c r="G25" s="38"/>
      <c r="H25" s="38"/>
      <c r="I25" s="38"/>
      <c r="J25" s="38"/>
      <c r="K25" s="38"/>
      <c r="L25" s="38"/>
      <c r="M25" s="38"/>
      <c r="N25" s="90"/>
      <c r="O25" s="31"/>
      <c r="P25" s="32"/>
      <c r="Q25" s="32"/>
      <c r="R25" s="32"/>
      <c r="S25" s="32"/>
      <c r="T25" s="32"/>
      <c r="U25" s="32"/>
      <c r="V25" s="31"/>
      <c r="W25" s="33"/>
      <c r="X25" s="33"/>
      <c r="Y25" s="33"/>
      <c r="Z25" s="33"/>
      <c r="AA25" s="33"/>
      <c r="AB25" s="33"/>
      <c r="AC25" s="31"/>
      <c r="AD25" s="32"/>
      <c r="AE25" s="32"/>
      <c r="AF25" s="32"/>
      <c r="AG25" s="32"/>
      <c r="AH25" s="32"/>
      <c r="AI25" s="32"/>
      <c r="AJ25" s="87"/>
    </row>
    <row r="26" spans="1:37" s="6" customFormat="1" ht="15" customHeight="1" x14ac:dyDescent="0.2">
      <c r="A26" s="3"/>
      <c r="B26" s="19" t="s">
        <v>7</v>
      </c>
      <c r="C26" s="20"/>
      <c r="D26" s="18"/>
      <c r="E26" s="21">
        <v>106</v>
      </c>
      <c r="F26" s="21">
        <v>1</v>
      </c>
      <c r="G26" s="21">
        <v>9</v>
      </c>
      <c r="H26" s="21">
        <v>29</v>
      </c>
      <c r="I26" s="21">
        <v>217</v>
      </c>
      <c r="J26" s="21">
        <v>60</v>
      </c>
      <c r="K26" s="21">
        <v>98</v>
      </c>
      <c r="L26" s="21">
        <v>49</v>
      </c>
      <c r="M26" s="21">
        <v>10</v>
      </c>
      <c r="N26" s="45">
        <v>0.44</v>
      </c>
      <c r="O26" s="26">
        <v>493.18181818181819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45">
        <v>0</v>
      </c>
      <c r="V26" s="26" t="e">
        <v>#DIV/0!</v>
      </c>
      <c r="W26" s="21">
        <v>33</v>
      </c>
      <c r="X26" s="21">
        <v>2</v>
      </c>
      <c r="Y26" s="21">
        <v>7</v>
      </c>
      <c r="Z26" s="21">
        <v>12</v>
      </c>
      <c r="AA26" s="21">
        <v>63</v>
      </c>
      <c r="AB26" s="45">
        <v>0.49579831932773111</v>
      </c>
      <c r="AC26" s="26">
        <v>66.559322033898297</v>
      </c>
      <c r="AD26" s="21">
        <v>1</v>
      </c>
      <c r="AE26" s="21">
        <v>0</v>
      </c>
      <c r="AF26" s="21">
        <v>1</v>
      </c>
      <c r="AG26" s="21">
        <v>0</v>
      </c>
      <c r="AH26" s="21">
        <v>0</v>
      </c>
      <c r="AI26" s="21">
        <v>0</v>
      </c>
      <c r="AJ26" s="4"/>
    </row>
    <row r="27" spans="1:37" ht="15" customHeight="1" x14ac:dyDescent="0.2">
      <c r="A27" s="4"/>
      <c r="B27" s="42" t="s">
        <v>2</v>
      </c>
      <c r="C27" s="46"/>
      <c r="D27" s="47">
        <v>178.33333333333334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50"/>
      <c r="AI27" s="48"/>
      <c r="AJ27" s="4"/>
    </row>
    <row r="28" spans="1:37" s="6" customFormat="1" ht="9.75" customHeight="1" x14ac:dyDescent="0.25">
      <c r="A28" s="4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31"/>
      <c r="P28" s="48"/>
      <c r="Q28" s="51"/>
      <c r="R28" s="48"/>
      <c r="S28" s="48"/>
      <c r="T28" s="48"/>
      <c r="U28" s="48"/>
      <c r="V28" s="31"/>
      <c r="W28" s="48"/>
      <c r="X28" s="48"/>
      <c r="Y28" s="48"/>
      <c r="Z28" s="48"/>
      <c r="AA28" s="48"/>
      <c r="AB28" s="48"/>
      <c r="AC28" s="31"/>
      <c r="AD28" s="48"/>
      <c r="AE28" s="48"/>
      <c r="AF28" s="48"/>
      <c r="AG28" s="48"/>
      <c r="AH28" s="48"/>
      <c r="AI28" s="48"/>
      <c r="AJ28" s="4"/>
    </row>
    <row r="29" spans="1:37" ht="15" customHeight="1" x14ac:dyDescent="0.25">
      <c r="A29" s="4"/>
      <c r="B29" s="25" t="s">
        <v>25</v>
      </c>
      <c r="C29" s="52"/>
      <c r="D29" s="52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48"/>
      <c r="K29" s="21" t="s">
        <v>27</v>
      </c>
      <c r="L29" s="21" t="s">
        <v>28</v>
      </c>
      <c r="M29" s="21" t="s">
        <v>29</v>
      </c>
      <c r="N29" s="21" t="s">
        <v>22</v>
      </c>
      <c r="O29" s="26"/>
      <c r="P29" s="53" t="s">
        <v>30</v>
      </c>
      <c r="Q29" s="15"/>
      <c r="R29" s="15"/>
      <c r="S29" s="15"/>
      <c r="T29" s="54"/>
      <c r="U29" s="54"/>
      <c r="V29" s="54"/>
      <c r="W29" s="54"/>
      <c r="X29" s="54"/>
      <c r="Y29" s="54"/>
      <c r="Z29" s="54"/>
      <c r="AA29" s="15"/>
      <c r="AB29" s="15"/>
      <c r="AC29" s="54"/>
      <c r="AD29" s="15"/>
      <c r="AE29" s="15"/>
      <c r="AF29" s="15"/>
      <c r="AG29" s="15"/>
      <c r="AH29" s="15"/>
      <c r="AI29" s="56"/>
      <c r="AJ29" s="4"/>
      <c r="AK29" s="1"/>
    </row>
    <row r="30" spans="1:37" ht="15" customHeight="1" x14ac:dyDescent="0.25">
      <c r="A30" s="4"/>
      <c r="B30" s="53" t="s">
        <v>13</v>
      </c>
      <c r="C30" s="15"/>
      <c r="D30" s="56"/>
      <c r="E30" s="32">
        <v>106</v>
      </c>
      <c r="F30" s="32">
        <v>1</v>
      </c>
      <c r="G30" s="32">
        <v>9</v>
      </c>
      <c r="H30" s="32">
        <v>29</v>
      </c>
      <c r="I30" s="32">
        <v>217</v>
      </c>
      <c r="J30" s="48"/>
      <c r="K30" s="57">
        <v>9.4339622641509441E-2</v>
      </c>
      <c r="L30" s="57">
        <v>0.27358490566037735</v>
      </c>
      <c r="M30" s="57">
        <v>2.0471698113207548</v>
      </c>
      <c r="N30" s="37">
        <v>0.44</v>
      </c>
      <c r="O30" s="26">
        <v>493.18181818181819</v>
      </c>
      <c r="P30" s="58" t="s">
        <v>9</v>
      </c>
      <c r="Q30" s="59"/>
      <c r="R30" s="60" t="s">
        <v>45</v>
      </c>
      <c r="S30" s="60"/>
      <c r="T30" s="60"/>
      <c r="U30" s="60"/>
      <c r="V30" s="60"/>
      <c r="W30" s="60"/>
      <c r="X30" s="60"/>
      <c r="Y30" s="60"/>
      <c r="Z30" s="60"/>
      <c r="AA30" s="166" t="s">
        <v>11</v>
      </c>
      <c r="AB30" s="60"/>
      <c r="AC30" s="60"/>
      <c r="AD30" s="61" t="s">
        <v>48</v>
      </c>
      <c r="AE30" s="157"/>
      <c r="AF30" s="159"/>
      <c r="AG30" s="159"/>
      <c r="AH30" s="159"/>
      <c r="AI30" s="153"/>
      <c r="AJ30" s="4"/>
      <c r="AK30" s="1"/>
    </row>
    <row r="31" spans="1:37" ht="15" customHeight="1" x14ac:dyDescent="0.25">
      <c r="A31" s="4"/>
      <c r="B31" s="62" t="s">
        <v>15</v>
      </c>
      <c r="C31" s="63"/>
      <c r="D31" s="64"/>
      <c r="E31" s="32"/>
      <c r="F31" s="32"/>
      <c r="G31" s="32"/>
      <c r="H31" s="32"/>
      <c r="I31" s="32"/>
      <c r="J31" s="48"/>
      <c r="K31" s="57"/>
      <c r="L31" s="57"/>
      <c r="M31" s="57"/>
      <c r="N31" s="37"/>
      <c r="O31" s="26">
        <v>0</v>
      </c>
      <c r="P31" s="65" t="s">
        <v>92</v>
      </c>
      <c r="Q31" s="66"/>
      <c r="R31" s="67" t="s">
        <v>46</v>
      </c>
      <c r="S31" s="67"/>
      <c r="T31" s="67"/>
      <c r="U31" s="67"/>
      <c r="V31" s="67"/>
      <c r="W31" s="67"/>
      <c r="X31" s="67"/>
      <c r="Y31" s="67"/>
      <c r="Z31" s="67"/>
      <c r="AA31" s="167" t="s">
        <v>47</v>
      </c>
      <c r="AB31" s="67"/>
      <c r="AC31" s="67"/>
      <c r="AD31" s="68" t="s">
        <v>49</v>
      </c>
      <c r="AE31" s="158"/>
      <c r="AF31" s="160"/>
      <c r="AG31" s="160"/>
      <c r="AH31" s="160"/>
      <c r="AI31" s="154"/>
      <c r="AJ31" s="4"/>
      <c r="AK31" s="1"/>
    </row>
    <row r="32" spans="1:37" ht="15" customHeight="1" x14ac:dyDescent="0.25">
      <c r="A32" s="4"/>
      <c r="B32" s="69" t="s">
        <v>16</v>
      </c>
      <c r="C32" s="70"/>
      <c r="D32" s="71"/>
      <c r="E32" s="33">
        <v>33</v>
      </c>
      <c r="F32" s="33">
        <v>2</v>
      </c>
      <c r="G32" s="33">
        <v>7</v>
      </c>
      <c r="H32" s="33">
        <v>12</v>
      </c>
      <c r="I32" s="33">
        <v>63</v>
      </c>
      <c r="J32" s="48"/>
      <c r="K32" s="72">
        <v>0.27272727272727271</v>
      </c>
      <c r="L32" s="72">
        <v>0.36363636363636365</v>
      </c>
      <c r="M32" s="72">
        <v>1.9090909090909092</v>
      </c>
      <c r="N32" s="73">
        <v>0.49579831932773111</v>
      </c>
      <c r="O32" s="26">
        <v>127.06779661016948</v>
      </c>
      <c r="P32" s="65" t="s">
        <v>93</v>
      </c>
      <c r="Q32" s="66"/>
      <c r="R32" s="67" t="s">
        <v>46</v>
      </c>
      <c r="S32" s="67"/>
      <c r="T32" s="67"/>
      <c r="U32" s="67"/>
      <c r="V32" s="67"/>
      <c r="W32" s="67"/>
      <c r="X32" s="67"/>
      <c r="Y32" s="67"/>
      <c r="Z32" s="67"/>
      <c r="AA32" s="167" t="s">
        <v>47</v>
      </c>
      <c r="AB32" s="67"/>
      <c r="AC32" s="67"/>
      <c r="AD32" s="68" t="s">
        <v>49</v>
      </c>
      <c r="AE32" s="158"/>
      <c r="AF32" s="160"/>
      <c r="AG32" s="160"/>
      <c r="AH32" s="160"/>
      <c r="AI32" s="154"/>
      <c r="AJ32" s="4"/>
      <c r="AK32" s="1"/>
    </row>
    <row r="33" spans="1:37" ht="15" customHeight="1" x14ac:dyDescent="0.25">
      <c r="A33" s="4"/>
      <c r="B33" s="74" t="s">
        <v>26</v>
      </c>
      <c r="C33" s="75"/>
      <c r="D33" s="76"/>
      <c r="E33" s="21">
        <v>139</v>
      </c>
      <c r="F33" s="21">
        <v>3</v>
      </c>
      <c r="G33" s="21">
        <v>16</v>
      </c>
      <c r="H33" s="21">
        <v>41</v>
      </c>
      <c r="I33" s="21">
        <v>280</v>
      </c>
      <c r="J33" s="48"/>
      <c r="K33" s="77">
        <v>0.1366906474820144</v>
      </c>
      <c r="L33" s="77">
        <v>0.29496402877697842</v>
      </c>
      <c r="M33" s="77">
        <v>2.014388489208633</v>
      </c>
      <c r="N33" s="45">
        <v>0.45143115500991199</v>
      </c>
      <c r="O33" s="26">
        <v>620.24961479198771</v>
      </c>
      <c r="P33" s="78" t="s">
        <v>10</v>
      </c>
      <c r="Q33" s="79"/>
      <c r="R33" s="80" t="s">
        <v>46</v>
      </c>
      <c r="S33" s="80"/>
      <c r="T33" s="80"/>
      <c r="U33" s="80"/>
      <c r="V33" s="80"/>
      <c r="W33" s="80"/>
      <c r="X33" s="80"/>
      <c r="Y33" s="80"/>
      <c r="Z33" s="80"/>
      <c r="AA33" s="168" t="s">
        <v>47</v>
      </c>
      <c r="AB33" s="80"/>
      <c r="AC33" s="80"/>
      <c r="AD33" s="81" t="s">
        <v>49</v>
      </c>
      <c r="AE33" s="162"/>
      <c r="AF33" s="161"/>
      <c r="AG33" s="161"/>
      <c r="AH33" s="161"/>
      <c r="AI33" s="155"/>
      <c r="AJ33" s="4"/>
      <c r="AK33" s="1"/>
    </row>
    <row r="34" spans="1:37" x14ac:dyDescent="0.25">
      <c r="A34" s="4"/>
      <c r="B34" s="50"/>
      <c r="C34" s="50"/>
      <c r="D34" s="50"/>
      <c r="E34" s="50"/>
      <c r="F34" s="50"/>
      <c r="G34" s="50"/>
      <c r="H34" s="50"/>
      <c r="I34" s="50"/>
      <c r="J34" s="48"/>
      <c r="K34" s="50"/>
      <c r="L34" s="50"/>
      <c r="M34" s="50"/>
      <c r="N34" s="49"/>
      <c r="O34" s="26"/>
      <c r="P34" s="48"/>
      <c r="Q34" s="51"/>
      <c r="R34" s="48"/>
      <c r="S34" s="48"/>
      <c r="T34" s="26"/>
      <c r="U34" s="26"/>
      <c r="V34" s="26"/>
      <c r="W34" s="26"/>
      <c r="X34" s="82"/>
      <c r="Y34" s="48"/>
      <c r="Z34" s="48"/>
      <c r="AA34" s="48"/>
      <c r="AB34" s="48"/>
      <c r="AC34" s="26"/>
      <c r="AD34" s="48"/>
      <c r="AE34" s="48"/>
      <c r="AF34" s="48"/>
      <c r="AG34" s="48"/>
      <c r="AH34" s="48"/>
      <c r="AI34" s="48"/>
      <c r="AJ34" s="4"/>
      <c r="AK34" s="2"/>
    </row>
    <row r="35" spans="1:37" ht="15" customHeight="1" x14ac:dyDescent="0.2">
      <c r="A35" s="4"/>
      <c r="B35" s="48" t="s">
        <v>53</v>
      </c>
      <c r="C35" s="48"/>
      <c r="D35" s="48" t="s">
        <v>54</v>
      </c>
      <c r="E35" s="48"/>
      <c r="F35" s="48"/>
      <c r="G35" s="48"/>
      <c r="H35" s="48"/>
      <c r="I35" s="48"/>
      <c r="J35" s="48"/>
      <c r="K35" s="48"/>
      <c r="L35" s="48"/>
      <c r="M35" s="48"/>
      <c r="N35" s="48" t="s">
        <v>55</v>
      </c>
      <c r="O35" s="26"/>
      <c r="P35" s="48"/>
      <c r="Q35" s="51"/>
      <c r="R35" s="48"/>
      <c r="S35" s="48"/>
      <c r="T35" s="26"/>
      <c r="U35" s="26"/>
      <c r="V35" s="26"/>
      <c r="W35" s="26"/>
      <c r="X35" s="48" t="s">
        <v>56</v>
      </c>
      <c r="Y35" s="48"/>
      <c r="Z35" s="48"/>
      <c r="AA35" s="48"/>
      <c r="AB35" s="48"/>
      <c r="AC35" s="26"/>
      <c r="AD35" s="48"/>
      <c r="AE35" s="48"/>
      <c r="AF35" s="48"/>
      <c r="AG35" s="48"/>
      <c r="AH35" s="48"/>
      <c r="AI35" s="48"/>
      <c r="AJ35" s="4"/>
    </row>
    <row r="36" spans="1:37" ht="15" customHeight="1" x14ac:dyDescent="0.2">
      <c r="A36" s="4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4"/>
    </row>
    <row r="37" spans="1:37" ht="15" customHeight="1" x14ac:dyDescent="0.2">
      <c r="A37" s="4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</row>
    <row r="38" spans="1:37" ht="15" customHeight="1" x14ac:dyDescent="0.2">
      <c r="A38" s="4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</row>
    <row r="39" spans="1:37" s="93" customFormat="1" ht="15" customHeight="1" x14ac:dyDescent="0.2">
      <c r="A39" s="87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5"/>
    </row>
    <row r="40" spans="1:37" s="93" customFormat="1" ht="15" customHeight="1" x14ac:dyDescent="0.2">
      <c r="A40" s="87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5"/>
    </row>
    <row r="41" spans="1:37" s="93" customFormat="1" ht="15" customHeight="1" x14ac:dyDescent="0.2">
      <c r="A41" s="87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5"/>
    </row>
    <row r="42" spans="1:37" s="93" customFormat="1" ht="15" customHeight="1" x14ac:dyDescent="0.2">
      <c r="A42" s="87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5"/>
    </row>
    <row r="43" spans="1:37" s="93" customFormat="1" ht="15" customHeight="1" x14ac:dyDescent="0.2">
      <c r="A43" s="87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5"/>
    </row>
    <row r="44" spans="1:37" s="93" customFormat="1" ht="15" customHeight="1" x14ac:dyDescent="0.2">
      <c r="A44" s="87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5"/>
    </row>
    <row r="45" spans="1:37" s="93" customFormat="1" ht="15" customHeight="1" x14ac:dyDescent="0.2">
      <c r="A45" s="87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5"/>
    </row>
    <row r="46" spans="1:37" s="93" customFormat="1" ht="15" customHeight="1" x14ac:dyDescent="0.2">
      <c r="A46" s="87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5"/>
    </row>
    <row r="47" spans="1:37" s="93" customFormat="1" ht="15" customHeight="1" x14ac:dyDescent="0.2">
      <c r="A47" s="87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5"/>
    </row>
    <row r="48" spans="1:37" s="93" customFormat="1" ht="15" customHeight="1" x14ac:dyDescent="0.2">
      <c r="A48" s="87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5"/>
    </row>
    <row r="49" spans="1:36" s="93" customFormat="1" ht="15" customHeight="1" x14ac:dyDescent="0.2">
      <c r="A49" s="87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5"/>
    </row>
    <row r="50" spans="1:36" s="93" customFormat="1" ht="15" customHeight="1" x14ac:dyDescent="0.2">
      <c r="A50" s="8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83"/>
    </row>
    <row r="51" spans="1:36" s="93" customFormat="1" ht="15" customHeight="1" x14ac:dyDescent="0.2">
      <c r="A51" s="8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83"/>
    </row>
    <row r="52" spans="1:36" s="93" customFormat="1" ht="15" customHeight="1" x14ac:dyDescent="0.2">
      <c r="A52" s="8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83"/>
    </row>
    <row r="53" spans="1:36" s="93" customFormat="1" ht="15" customHeight="1" x14ac:dyDescent="0.2">
      <c r="A53" s="8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83"/>
    </row>
    <row r="54" spans="1:36" s="93" customFormat="1" ht="15" customHeight="1" x14ac:dyDescent="0.2">
      <c r="A54" s="87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83"/>
    </row>
    <row r="55" spans="1:36" s="93" customFormat="1" ht="15" customHeight="1" x14ac:dyDescent="0.2">
      <c r="A55" s="87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83"/>
    </row>
    <row r="56" spans="1:36" s="93" customFormat="1" ht="15" customHeight="1" x14ac:dyDescent="0.2">
      <c r="A56" s="87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83"/>
    </row>
    <row r="57" spans="1:36" s="93" customFormat="1" ht="15" customHeight="1" x14ac:dyDescent="0.2">
      <c r="A57" s="8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83"/>
    </row>
    <row r="58" spans="1:36" s="93" customFormat="1" ht="15" customHeight="1" x14ac:dyDescent="0.2">
      <c r="A58" s="8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83"/>
    </row>
    <row r="59" spans="1:36" s="93" customFormat="1" ht="15" customHeight="1" x14ac:dyDescent="0.2">
      <c r="A59" s="87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83"/>
    </row>
    <row r="60" spans="1:36" s="93" customFormat="1" ht="15" customHeight="1" x14ac:dyDescent="0.2">
      <c r="A60" s="87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83"/>
    </row>
    <row r="61" spans="1:36" s="93" customFormat="1" ht="15" customHeight="1" x14ac:dyDescent="0.2">
      <c r="A61" s="87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83"/>
    </row>
    <row r="62" spans="1:36" s="93" customFormat="1" ht="15" customHeight="1" x14ac:dyDescent="0.2">
      <c r="A62" s="8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83"/>
    </row>
    <row r="63" spans="1:36" s="93" customFormat="1" ht="15" customHeight="1" x14ac:dyDescent="0.2">
      <c r="A63" s="8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83"/>
    </row>
    <row r="64" spans="1:36" s="93" customFormat="1" ht="15" customHeight="1" x14ac:dyDescent="0.25">
      <c r="A64" s="87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6"/>
      <c r="P64" s="48"/>
      <c r="Q64" s="51"/>
      <c r="R64" s="48"/>
      <c r="S64" s="48"/>
      <c r="T64" s="26"/>
      <c r="U64" s="26"/>
      <c r="V64" s="26"/>
      <c r="W64" s="26"/>
      <c r="X64" s="82"/>
      <c r="Y64" s="82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83"/>
    </row>
    <row r="65" spans="1:36" s="93" customFormat="1" ht="15" customHeight="1" x14ac:dyDescent="0.25">
      <c r="A65" s="8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6"/>
      <c r="P65" s="48"/>
      <c r="Q65" s="51"/>
      <c r="R65" s="48"/>
      <c r="S65" s="48"/>
      <c r="T65" s="26"/>
      <c r="U65" s="26"/>
      <c r="V65" s="26"/>
      <c r="W65" s="26"/>
      <c r="X65" s="82"/>
      <c r="Y65" s="82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83"/>
    </row>
    <row r="66" spans="1:36" s="93" customFormat="1" ht="15" customHeight="1" x14ac:dyDescent="0.25">
      <c r="A66" s="87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6"/>
      <c r="P66" s="48"/>
      <c r="Q66" s="51"/>
      <c r="R66" s="48"/>
      <c r="S66" s="48"/>
      <c r="T66" s="26"/>
      <c r="U66" s="26"/>
      <c r="V66" s="26"/>
      <c r="W66" s="26"/>
      <c r="X66" s="82"/>
      <c r="Y66" s="82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83"/>
    </row>
    <row r="67" spans="1:36" s="93" customFormat="1" ht="15" customHeight="1" x14ac:dyDescent="0.25">
      <c r="A67" s="8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6"/>
      <c r="P67" s="48"/>
      <c r="Q67" s="51"/>
      <c r="R67" s="48"/>
      <c r="S67" s="48"/>
      <c r="T67" s="26"/>
      <c r="U67" s="26"/>
      <c r="V67" s="26"/>
      <c r="W67" s="26"/>
      <c r="X67" s="82"/>
      <c r="Y67" s="82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83"/>
    </row>
    <row r="68" spans="1:36" s="93" customFormat="1" ht="15" customHeight="1" x14ac:dyDescent="0.25">
      <c r="A68" s="87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6"/>
      <c r="P68" s="48"/>
      <c r="Q68" s="51"/>
      <c r="R68" s="48"/>
      <c r="S68" s="48"/>
      <c r="T68" s="26"/>
      <c r="U68" s="26"/>
      <c r="V68" s="26"/>
      <c r="W68" s="26"/>
      <c r="X68" s="82"/>
      <c r="Y68" s="82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83"/>
    </row>
    <row r="69" spans="1:36" s="93" customFormat="1" ht="15" customHeight="1" x14ac:dyDescent="0.25">
      <c r="A69" s="8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6"/>
      <c r="P69" s="48"/>
      <c r="Q69" s="51"/>
      <c r="R69" s="48"/>
      <c r="S69" s="48"/>
      <c r="T69" s="26"/>
      <c r="U69" s="26"/>
      <c r="V69" s="26"/>
      <c r="W69" s="26"/>
      <c r="X69" s="82"/>
      <c r="Y69" s="82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83"/>
    </row>
    <row r="70" spans="1:36" s="93" customFormat="1" ht="15" customHeight="1" x14ac:dyDescent="0.25">
      <c r="A70" s="8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6"/>
      <c r="P70" s="48"/>
      <c r="Q70" s="51"/>
      <c r="R70" s="48"/>
      <c r="S70" s="48"/>
      <c r="T70" s="26"/>
      <c r="U70" s="26"/>
      <c r="V70" s="26"/>
      <c r="W70" s="26"/>
      <c r="X70" s="82"/>
      <c r="Y70" s="82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83"/>
    </row>
    <row r="71" spans="1:36" s="93" customFormat="1" ht="15" customHeight="1" x14ac:dyDescent="0.25">
      <c r="A71" s="8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6"/>
      <c r="P71" s="48"/>
      <c r="Q71" s="51"/>
      <c r="R71" s="48"/>
      <c r="S71" s="48"/>
      <c r="T71" s="26"/>
      <c r="U71" s="26"/>
      <c r="V71" s="26"/>
      <c r="W71" s="26"/>
      <c r="X71" s="82"/>
      <c r="Y71" s="82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83"/>
    </row>
    <row r="72" spans="1:36" s="93" customFormat="1" ht="15" customHeight="1" x14ac:dyDescent="0.25">
      <c r="A72" s="87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6"/>
      <c r="P72" s="48"/>
      <c r="Q72" s="51"/>
      <c r="R72" s="48"/>
      <c r="S72" s="48"/>
      <c r="T72" s="26"/>
      <c r="U72" s="26"/>
      <c r="V72" s="26"/>
      <c r="W72" s="26"/>
      <c r="X72" s="82"/>
      <c r="Y72" s="82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83"/>
    </row>
    <row r="73" spans="1:36" s="93" customFormat="1" ht="15" customHeight="1" x14ac:dyDescent="0.25">
      <c r="A73" s="87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6"/>
      <c r="P73" s="48"/>
      <c r="Q73" s="51"/>
      <c r="R73" s="48"/>
      <c r="S73" s="48"/>
      <c r="T73" s="26"/>
      <c r="U73" s="26"/>
      <c r="V73" s="26"/>
      <c r="W73" s="26"/>
      <c r="X73" s="82"/>
      <c r="Y73" s="82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83"/>
    </row>
    <row r="74" spans="1:36" s="93" customFormat="1" ht="15" customHeight="1" x14ac:dyDescent="0.25">
      <c r="A74" s="8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6"/>
      <c r="P74" s="48"/>
      <c r="Q74" s="51"/>
      <c r="R74" s="48"/>
      <c r="S74" s="48"/>
      <c r="T74" s="26"/>
      <c r="U74" s="26"/>
      <c r="V74" s="26"/>
      <c r="W74" s="26"/>
      <c r="X74" s="82"/>
      <c r="Y74" s="82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83"/>
    </row>
    <row r="75" spans="1:36" s="93" customFormat="1" ht="15" customHeight="1" x14ac:dyDescent="0.25">
      <c r="A75" s="8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6"/>
      <c r="P75" s="48"/>
      <c r="Q75" s="51"/>
      <c r="R75" s="48"/>
      <c r="S75" s="48"/>
      <c r="T75" s="26"/>
      <c r="U75" s="26"/>
      <c r="V75" s="26"/>
      <c r="W75" s="26"/>
      <c r="X75" s="82"/>
      <c r="Y75" s="82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83"/>
    </row>
    <row r="76" spans="1:36" s="93" customFormat="1" ht="15" customHeight="1" x14ac:dyDescent="0.25">
      <c r="A76" s="8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6"/>
      <c r="P76" s="48"/>
      <c r="Q76" s="51"/>
      <c r="R76" s="48"/>
      <c r="S76" s="48"/>
      <c r="T76" s="26"/>
      <c r="U76" s="26"/>
      <c r="V76" s="26"/>
      <c r="W76" s="26"/>
      <c r="X76" s="82"/>
      <c r="Y76" s="82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83"/>
    </row>
    <row r="77" spans="1:36" s="93" customFormat="1" ht="15" customHeight="1" x14ac:dyDescent="0.25">
      <c r="A77" s="8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6"/>
      <c r="P77" s="48"/>
      <c r="Q77" s="51"/>
      <c r="R77" s="48"/>
      <c r="S77" s="48"/>
      <c r="T77" s="26"/>
      <c r="U77" s="26"/>
      <c r="V77" s="26"/>
      <c r="W77" s="26"/>
      <c r="X77" s="82"/>
      <c r="Y77" s="82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83"/>
    </row>
    <row r="78" spans="1:36" s="93" customFormat="1" ht="15" customHeight="1" x14ac:dyDescent="0.25">
      <c r="A78" s="8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6"/>
      <c r="P78" s="48"/>
      <c r="Q78" s="51"/>
      <c r="R78" s="48"/>
      <c r="S78" s="48"/>
      <c r="T78" s="26"/>
      <c r="U78" s="26"/>
      <c r="V78" s="26"/>
      <c r="W78" s="26"/>
      <c r="X78" s="82"/>
      <c r="Y78" s="48"/>
      <c r="Z78" s="48"/>
      <c r="AA78" s="48"/>
      <c r="AB78" s="48"/>
      <c r="AC78" s="26"/>
      <c r="AD78" s="48"/>
      <c r="AE78" s="48"/>
      <c r="AF78" s="48"/>
      <c r="AG78" s="48"/>
      <c r="AH78" s="48"/>
      <c r="AI78" s="48"/>
      <c r="AJ78" s="83"/>
    </row>
    <row r="79" spans="1:36" s="93" customFormat="1" ht="15" customHeight="1" x14ac:dyDescent="0.25">
      <c r="A79" s="87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6"/>
      <c r="P79" s="48"/>
      <c r="Q79" s="51"/>
      <c r="R79" s="48"/>
      <c r="S79" s="48"/>
      <c r="T79" s="26"/>
      <c r="U79" s="26"/>
      <c r="V79" s="26"/>
      <c r="W79" s="26"/>
      <c r="X79" s="82"/>
      <c r="Y79" s="48"/>
      <c r="Z79" s="48"/>
      <c r="AA79" s="48"/>
      <c r="AB79" s="48"/>
      <c r="AC79" s="26"/>
      <c r="AD79" s="48"/>
      <c r="AE79" s="48"/>
      <c r="AF79" s="48"/>
      <c r="AG79" s="48"/>
      <c r="AH79" s="48"/>
      <c r="AI79" s="48"/>
      <c r="AJ79" s="83"/>
    </row>
    <row r="80" spans="1:36" s="93" customFormat="1" ht="15" customHeight="1" x14ac:dyDescent="0.25">
      <c r="A80" s="8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6"/>
      <c r="P80" s="48"/>
      <c r="Q80" s="51"/>
      <c r="R80" s="48"/>
      <c r="S80" s="48"/>
      <c r="T80" s="26"/>
      <c r="U80" s="26"/>
      <c r="V80" s="26"/>
      <c r="W80" s="26"/>
      <c r="X80" s="82"/>
      <c r="Y80" s="48"/>
      <c r="Z80" s="48"/>
      <c r="AA80" s="48"/>
      <c r="AB80" s="48"/>
      <c r="AC80" s="26"/>
      <c r="AD80" s="48"/>
      <c r="AE80" s="48"/>
      <c r="AF80" s="48"/>
      <c r="AG80" s="48"/>
      <c r="AH80" s="48"/>
      <c r="AI80" s="48"/>
      <c r="AJ80" s="83"/>
    </row>
    <row r="81" spans="1:36" s="93" customFormat="1" ht="15" customHeight="1" x14ac:dyDescent="0.25">
      <c r="A81" s="87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6"/>
      <c r="P81" s="48"/>
      <c r="Q81" s="51"/>
      <c r="R81" s="48"/>
      <c r="S81" s="48"/>
      <c r="T81" s="26"/>
      <c r="U81" s="26"/>
      <c r="V81" s="26"/>
      <c r="W81" s="26"/>
      <c r="X81" s="82"/>
      <c r="Y81" s="48"/>
      <c r="Z81" s="48"/>
      <c r="AA81" s="48"/>
      <c r="AB81" s="48"/>
      <c r="AC81" s="26"/>
      <c r="AD81" s="48"/>
      <c r="AE81" s="48"/>
      <c r="AF81" s="48"/>
      <c r="AG81" s="48"/>
      <c r="AH81" s="48"/>
      <c r="AI81" s="48"/>
      <c r="AJ81" s="83"/>
    </row>
    <row r="82" spans="1:36" s="93" customFormat="1" ht="15" customHeight="1" x14ac:dyDescent="0.25">
      <c r="A82" s="8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6"/>
      <c r="P82" s="48"/>
      <c r="Q82" s="51"/>
      <c r="R82" s="48"/>
      <c r="S82" s="48"/>
      <c r="T82" s="26"/>
      <c r="U82" s="26"/>
      <c r="V82" s="26"/>
      <c r="W82" s="26"/>
      <c r="X82" s="82"/>
      <c r="Y82" s="48"/>
      <c r="Z82" s="48"/>
      <c r="AA82" s="48"/>
      <c r="AB82" s="48"/>
      <c r="AC82" s="26"/>
      <c r="AD82" s="48"/>
      <c r="AE82" s="48"/>
      <c r="AF82" s="48"/>
      <c r="AG82" s="48"/>
      <c r="AH82" s="48"/>
      <c r="AI82" s="48"/>
      <c r="AJ82" s="83"/>
    </row>
    <row r="83" spans="1:36" s="93" customFormat="1" ht="15" customHeight="1" x14ac:dyDescent="0.25">
      <c r="A83" s="8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6"/>
      <c r="P83" s="48"/>
      <c r="Q83" s="51"/>
      <c r="R83" s="48"/>
      <c r="S83" s="48"/>
      <c r="T83" s="26"/>
      <c r="U83" s="26"/>
      <c r="V83" s="26"/>
      <c r="W83" s="26"/>
      <c r="X83" s="82"/>
      <c r="Y83" s="48"/>
      <c r="Z83" s="48"/>
      <c r="AA83" s="48"/>
      <c r="AB83" s="48"/>
      <c r="AC83" s="26"/>
      <c r="AD83" s="48"/>
      <c r="AE83" s="48"/>
      <c r="AF83" s="48"/>
      <c r="AG83" s="48"/>
      <c r="AH83" s="48"/>
      <c r="AI83" s="48"/>
      <c r="AJ83" s="83"/>
    </row>
    <row r="84" spans="1:36" s="93" customFormat="1" ht="15" customHeight="1" x14ac:dyDescent="0.25">
      <c r="A84" s="87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6"/>
      <c r="P84" s="48"/>
      <c r="Q84" s="51"/>
      <c r="R84" s="48"/>
      <c r="S84" s="48"/>
      <c r="T84" s="26"/>
      <c r="U84" s="26"/>
      <c r="V84" s="26"/>
      <c r="W84" s="26"/>
      <c r="X84" s="82"/>
      <c r="Y84" s="48"/>
      <c r="Z84" s="48"/>
      <c r="AA84" s="48"/>
      <c r="AB84" s="48"/>
      <c r="AC84" s="26"/>
      <c r="AD84" s="48"/>
      <c r="AE84" s="48"/>
      <c r="AF84" s="48"/>
      <c r="AG84" s="48"/>
      <c r="AH84" s="48"/>
      <c r="AI84" s="48"/>
      <c r="AJ84" s="83"/>
    </row>
    <row r="85" spans="1:36" s="93" customFormat="1" ht="15" customHeight="1" x14ac:dyDescent="0.25">
      <c r="A85" s="87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6"/>
      <c r="P85" s="48"/>
      <c r="Q85" s="51"/>
      <c r="R85" s="48"/>
      <c r="S85" s="48"/>
      <c r="T85" s="26"/>
      <c r="U85" s="26"/>
      <c r="V85" s="26"/>
      <c r="W85" s="26"/>
      <c r="X85" s="82"/>
      <c r="Y85" s="48"/>
      <c r="Z85" s="48"/>
      <c r="AA85" s="48"/>
      <c r="AB85" s="48"/>
      <c r="AC85" s="26"/>
      <c r="AD85" s="48"/>
      <c r="AE85" s="48"/>
      <c r="AF85" s="48"/>
      <c r="AG85" s="48"/>
      <c r="AH85" s="48"/>
      <c r="AI85" s="48"/>
      <c r="AJ85" s="83"/>
    </row>
    <row r="86" spans="1:36" s="93" customFormat="1" ht="15" customHeight="1" x14ac:dyDescent="0.25">
      <c r="A86" s="87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6"/>
      <c r="P86" s="48"/>
      <c r="Q86" s="51"/>
      <c r="R86" s="48"/>
      <c r="S86" s="48"/>
      <c r="T86" s="26"/>
      <c r="U86" s="26"/>
      <c r="V86" s="26"/>
      <c r="W86" s="26"/>
      <c r="X86" s="82"/>
      <c r="Y86" s="48"/>
      <c r="Z86" s="48"/>
      <c r="AA86" s="48"/>
      <c r="AB86" s="48"/>
      <c r="AC86" s="26"/>
      <c r="AD86" s="48"/>
      <c r="AE86" s="48"/>
      <c r="AF86" s="48"/>
      <c r="AG86" s="48"/>
      <c r="AH86" s="48"/>
      <c r="AI86" s="48"/>
      <c r="AJ86" s="83"/>
    </row>
    <row r="87" spans="1:36" s="93" customFormat="1" ht="15" customHeight="1" x14ac:dyDescent="0.25">
      <c r="A87" s="87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6"/>
      <c r="P87" s="48"/>
      <c r="Q87" s="51"/>
      <c r="R87" s="48"/>
      <c r="S87" s="48"/>
      <c r="T87" s="26"/>
      <c r="U87" s="26"/>
      <c r="V87" s="26"/>
      <c r="W87" s="26"/>
      <c r="X87" s="82"/>
      <c r="Y87" s="48"/>
      <c r="Z87" s="48"/>
      <c r="AA87" s="48"/>
      <c r="AB87" s="48"/>
      <c r="AC87" s="26"/>
      <c r="AD87" s="48"/>
      <c r="AE87" s="48"/>
      <c r="AF87" s="48"/>
      <c r="AG87" s="48"/>
      <c r="AH87" s="48"/>
      <c r="AI87" s="48"/>
      <c r="AJ87" s="83"/>
    </row>
    <row r="88" spans="1:36" s="93" customFormat="1" ht="15" customHeight="1" x14ac:dyDescent="0.25">
      <c r="A88" s="87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6"/>
      <c r="P88" s="48"/>
      <c r="Q88" s="51"/>
      <c r="R88" s="48"/>
      <c r="S88" s="48"/>
      <c r="T88" s="26"/>
      <c r="U88" s="26"/>
      <c r="V88" s="26"/>
      <c r="W88" s="26"/>
      <c r="X88" s="82"/>
      <c r="Y88" s="48"/>
      <c r="Z88" s="48"/>
      <c r="AA88" s="48"/>
      <c r="AB88" s="48"/>
      <c r="AC88" s="26"/>
      <c r="AD88" s="48"/>
      <c r="AE88" s="48"/>
      <c r="AF88" s="48"/>
      <c r="AG88" s="48"/>
      <c r="AH88" s="48"/>
      <c r="AI88" s="48"/>
      <c r="AJ88" s="83"/>
    </row>
    <row r="89" spans="1:36" s="93" customFormat="1" ht="15" customHeight="1" x14ac:dyDescent="0.25">
      <c r="A89" s="87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6"/>
      <c r="P89" s="48"/>
      <c r="Q89" s="51"/>
      <c r="R89" s="48"/>
      <c r="S89" s="48"/>
      <c r="T89" s="26"/>
      <c r="U89" s="26"/>
      <c r="V89" s="26"/>
      <c r="W89" s="26"/>
      <c r="X89" s="82"/>
      <c r="Y89" s="48"/>
      <c r="Z89" s="48"/>
      <c r="AA89" s="48"/>
      <c r="AB89" s="48"/>
      <c r="AC89" s="26"/>
      <c r="AD89" s="48"/>
      <c r="AE89" s="48"/>
      <c r="AF89" s="48"/>
      <c r="AG89" s="48"/>
      <c r="AH89" s="48"/>
      <c r="AI89" s="48"/>
      <c r="AJ89" s="83"/>
    </row>
    <row r="90" spans="1:36" s="93" customFormat="1" ht="15" customHeight="1" x14ac:dyDescent="0.25">
      <c r="A90" s="87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6"/>
      <c r="P90" s="48"/>
      <c r="Q90" s="51"/>
      <c r="R90" s="48"/>
      <c r="S90" s="48"/>
      <c r="T90" s="26"/>
      <c r="U90" s="26"/>
      <c r="V90" s="26"/>
      <c r="W90" s="26"/>
      <c r="X90" s="82"/>
      <c r="Y90" s="48"/>
      <c r="Z90" s="48"/>
      <c r="AA90" s="48"/>
      <c r="AB90" s="48"/>
      <c r="AC90" s="26"/>
      <c r="AD90" s="48"/>
      <c r="AE90" s="48"/>
      <c r="AF90" s="48"/>
      <c r="AG90" s="48"/>
      <c r="AH90" s="48"/>
      <c r="AI90" s="48"/>
      <c r="AJ90" s="83"/>
    </row>
    <row r="91" spans="1:36" s="93" customFormat="1" ht="15" customHeight="1" x14ac:dyDescent="0.25">
      <c r="A91" s="87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6"/>
      <c r="P91" s="48"/>
      <c r="Q91" s="51"/>
      <c r="R91" s="48"/>
      <c r="S91" s="48"/>
      <c r="T91" s="26"/>
      <c r="U91" s="26"/>
      <c r="V91" s="26"/>
      <c r="W91" s="26"/>
      <c r="X91" s="82"/>
      <c r="Y91" s="48"/>
      <c r="Z91" s="48"/>
      <c r="AA91" s="48"/>
      <c r="AB91" s="48"/>
      <c r="AC91" s="26"/>
      <c r="AD91" s="48"/>
      <c r="AE91" s="48"/>
      <c r="AF91" s="48"/>
      <c r="AG91" s="48"/>
      <c r="AH91" s="48"/>
      <c r="AI91" s="48"/>
      <c r="AJ91" s="83"/>
    </row>
    <row r="92" spans="1:36" s="93" customFormat="1" ht="15" customHeight="1" x14ac:dyDescent="0.25">
      <c r="A92" s="87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6"/>
      <c r="P92" s="48"/>
      <c r="Q92" s="51"/>
      <c r="R92" s="48"/>
      <c r="S92" s="48"/>
      <c r="T92" s="26"/>
      <c r="U92" s="26"/>
      <c r="V92" s="26"/>
      <c r="W92" s="26"/>
      <c r="X92" s="82"/>
      <c r="Y92" s="48"/>
      <c r="Z92" s="48"/>
      <c r="AA92" s="48"/>
      <c r="AB92" s="48"/>
      <c r="AC92" s="26"/>
      <c r="AD92" s="48"/>
      <c r="AE92" s="48"/>
      <c r="AF92" s="48"/>
      <c r="AG92" s="48"/>
      <c r="AH92" s="48"/>
      <c r="AI92" s="48"/>
      <c r="AJ92" s="83"/>
    </row>
    <row r="93" spans="1:36" s="93" customFormat="1" ht="15" customHeight="1" x14ac:dyDescent="0.25">
      <c r="A93" s="87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6"/>
      <c r="P93" s="48"/>
      <c r="Q93" s="51"/>
      <c r="R93" s="48"/>
      <c r="S93" s="48"/>
      <c r="T93" s="26"/>
      <c r="U93" s="26"/>
      <c r="V93" s="26"/>
      <c r="W93" s="26"/>
      <c r="X93" s="82"/>
      <c r="Y93" s="48"/>
      <c r="Z93" s="48"/>
      <c r="AA93" s="48"/>
      <c r="AB93" s="48"/>
      <c r="AC93" s="26"/>
      <c r="AD93" s="48"/>
      <c r="AE93" s="48"/>
      <c r="AF93" s="48"/>
      <c r="AG93" s="48"/>
      <c r="AH93" s="48"/>
      <c r="AI93" s="48"/>
      <c r="AJ93" s="83"/>
    </row>
    <row r="94" spans="1:36" s="93" customFormat="1" ht="15" customHeight="1" x14ac:dyDescent="0.25">
      <c r="A94" s="87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6"/>
      <c r="P94" s="48"/>
      <c r="Q94" s="51"/>
      <c r="R94" s="48"/>
      <c r="S94" s="48"/>
      <c r="T94" s="26"/>
      <c r="U94" s="26"/>
      <c r="V94" s="26"/>
      <c r="W94" s="26"/>
      <c r="X94" s="82"/>
      <c r="Y94" s="48"/>
      <c r="Z94" s="48"/>
      <c r="AA94" s="48"/>
      <c r="AB94" s="48"/>
      <c r="AC94" s="26"/>
      <c r="AD94" s="48"/>
      <c r="AE94" s="48"/>
      <c r="AF94" s="48"/>
      <c r="AG94" s="48"/>
      <c r="AH94" s="48"/>
      <c r="AI94" s="48"/>
      <c r="AJ94" s="83"/>
    </row>
    <row r="95" spans="1:36" s="93" customFormat="1" ht="15" customHeight="1" x14ac:dyDescent="0.25">
      <c r="A95" s="8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6"/>
      <c r="P95" s="48"/>
      <c r="Q95" s="51"/>
      <c r="R95" s="48"/>
      <c r="S95" s="48"/>
      <c r="T95" s="26"/>
      <c r="U95" s="26"/>
      <c r="V95" s="26"/>
      <c r="W95" s="26"/>
      <c r="X95" s="82"/>
      <c r="Y95" s="48"/>
      <c r="Z95" s="48"/>
      <c r="AA95" s="48"/>
      <c r="AB95" s="48"/>
      <c r="AC95" s="26"/>
      <c r="AD95" s="48"/>
      <c r="AE95" s="48"/>
      <c r="AF95" s="48"/>
      <c r="AG95" s="48"/>
      <c r="AH95" s="48"/>
      <c r="AI95" s="48"/>
      <c r="AJ95" s="83"/>
    </row>
    <row r="96" spans="1:36" s="93" customFormat="1" ht="15" customHeight="1" x14ac:dyDescent="0.25">
      <c r="A96" s="87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6"/>
      <c r="P96" s="48"/>
      <c r="Q96" s="51"/>
      <c r="R96" s="48"/>
      <c r="S96" s="48"/>
      <c r="T96" s="26"/>
      <c r="U96" s="26"/>
      <c r="V96" s="26"/>
      <c r="W96" s="26"/>
      <c r="X96" s="82"/>
      <c r="Y96" s="48"/>
      <c r="Z96" s="48"/>
      <c r="AA96" s="48"/>
      <c r="AB96" s="48"/>
      <c r="AC96" s="26"/>
      <c r="AD96" s="48"/>
      <c r="AE96" s="48"/>
      <c r="AF96" s="48"/>
      <c r="AG96" s="48"/>
      <c r="AH96" s="48"/>
      <c r="AI96" s="48"/>
      <c r="AJ96" s="83"/>
    </row>
    <row r="97" spans="1:36" s="93" customFormat="1" ht="15" customHeight="1" x14ac:dyDescent="0.25">
      <c r="A97" s="87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6"/>
      <c r="P97" s="48"/>
      <c r="Q97" s="51"/>
      <c r="R97" s="48"/>
      <c r="S97" s="48"/>
      <c r="T97" s="26"/>
      <c r="U97" s="26"/>
      <c r="V97" s="26"/>
      <c r="W97" s="26"/>
      <c r="X97" s="82"/>
      <c r="Y97" s="48"/>
      <c r="Z97" s="48"/>
      <c r="AA97" s="48"/>
      <c r="AB97" s="48"/>
      <c r="AC97" s="26"/>
      <c r="AD97" s="48"/>
      <c r="AE97" s="48"/>
      <c r="AF97" s="48"/>
      <c r="AG97" s="48"/>
      <c r="AH97" s="48"/>
      <c r="AI97" s="48"/>
      <c r="AJ97" s="83"/>
    </row>
    <row r="98" spans="1:36" s="93" customFormat="1" ht="15" customHeight="1" x14ac:dyDescent="0.25">
      <c r="A98" s="87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6"/>
      <c r="P98" s="48"/>
      <c r="Q98" s="51"/>
      <c r="R98" s="48"/>
      <c r="S98" s="48"/>
      <c r="T98" s="26"/>
      <c r="U98" s="26"/>
      <c r="V98" s="26"/>
      <c r="W98" s="26"/>
      <c r="X98" s="82"/>
      <c r="Y98" s="48"/>
      <c r="Z98" s="48"/>
      <c r="AA98" s="48"/>
      <c r="AB98" s="48"/>
      <c r="AC98" s="26"/>
      <c r="AD98" s="48"/>
      <c r="AE98" s="48"/>
      <c r="AF98" s="48"/>
      <c r="AG98" s="48"/>
      <c r="AH98" s="48"/>
      <c r="AI98" s="48"/>
      <c r="AJ98" s="83"/>
    </row>
    <row r="99" spans="1:36" s="93" customFormat="1" ht="15" customHeight="1" x14ac:dyDescent="0.25">
      <c r="A99" s="87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6"/>
      <c r="P99" s="48"/>
      <c r="Q99" s="51"/>
      <c r="R99" s="48"/>
      <c r="S99" s="48"/>
      <c r="T99" s="26"/>
      <c r="U99" s="26"/>
      <c r="V99" s="26"/>
      <c r="W99" s="26"/>
      <c r="X99" s="82"/>
      <c r="Y99" s="48"/>
      <c r="Z99" s="48"/>
      <c r="AA99" s="48"/>
      <c r="AB99" s="48"/>
      <c r="AC99" s="26"/>
      <c r="AD99" s="48"/>
      <c r="AE99" s="48"/>
      <c r="AF99" s="48"/>
      <c r="AG99" s="48"/>
      <c r="AH99" s="48"/>
      <c r="AI99" s="48"/>
      <c r="AJ99" s="83"/>
    </row>
    <row r="100" spans="1:36" s="93" customFormat="1" ht="15" customHeight="1" x14ac:dyDescent="0.25">
      <c r="A100" s="87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6"/>
      <c r="P100" s="48"/>
      <c r="Q100" s="51"/>
      <c r="R100" s="48"/>
      <c r="S100" s="48"/>
      <c r="T100" s="26"/>
      <c r="U100" s="26"/>
      <c r="V100" s="26"/>
      <c r="W100" s="26"/>
      <c r="X100" s="82"/>
      <c r="Y100" s="48"/>
      <c r="Z100" s="48"/>
      <c r="AA100" s="48"/>
      <c r="AB100" s="48"/>
      <c r="AC100" s="26"/>
      <c r="AD100" s="48"/>
      <c r="AE100" s="48"/>
      <c r="AF100" s="48"/>
      <c r="AG100" s="48"/>
      <c r="AH100" s="48"/>
      <c r="AI100" s="48"/>
      <c r="AJ100" s="83"/>
    </row>
    <row r="101" spans="1:36" s="93" customFormat="1" ht="15" customHeight="1" x14ac:dyDescent="0.25">
      <c r="A101" s="87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6"/>
      <c r="P101" s="48"/>
      <c r="Q101" s="51"/>
      <c r="R101" s="48"/>
      <c r="S101" s="48"/>
      <c r="T101" s="26"/>
      <c r="U101" s="26"/>
      <c r="V101" s="26"/>
      <c r="W101" s="26"/>
      <c r="X101" s="82"/>
      <c r="Y101" s="48"/>
      <c r="Z101" s="48"/>
      <c r="AA101" s="48"/>
      <c r="AB101" s="48"/>
      <c r="AC101" s="26"/>
      <c r="AD101" s="48"/>
      <c r="AE101" s="48"/>
      <c r="AF101" s="48"/>
      <c r="AG101" s="48"/>
      <c r="AH101" s="48"/>
      <c r="AI101" s="48"/>
      <c r="AJ101" s="83"/>
    </row>
    <row r="102" spans="1:36" s="93" customFormat="1" ht="15" customHeight="1" x14ac:dyDescent="0.25">
      <c r="A102" s="8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6"/>
      <c r="P102" s="48"/>
      <c r="Q102" s="51"/>
      <c r="R102" s="48"/>
      <c r="S102" s="48"/>
      <c r="T102" s="26"/>
      <c r="U102" s="26"/>
      <c r="V102" s="26"/>
      <c r="W102" s="26"/>
      <c r="X102" s="82"/>
      <c r="Y102" s="48"/>
      <c r="Z102" s="48"/>
      <c r="AA102" s="48"/>
      <c r="AB102" s="48"/>
      <c r="AC102" s="26"/>
      <c r="AD102" s="48"/>
      <c r="AE102" s="48"/>
      <c r="AF102" s="48"/>
      <c r="AG102" s="48"/>
      <c r="AH102" s="48"/>
      <c r="AI102" s="48"/>
      <c r="AJ102" s="83"/>
    </row>
    <row r="103" spans="1:36" s="93" customFormat="1" ht="15" customHeight="1" x14ac:dyDescent="0.25">
      <c r="A103" s="87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6"/>
      <c r="P103" s="48"/>
      <c r="Q103" s="51"/>
      <c r="R103" s="48"/>
      <c r="S103" s="48"/>
      <c r="T103" s="26"/>
      <c r="U103" s="26"/>
      <c r="V103" s="26"/>
      <c r="W103" s="26"/>
      <c r="X103" s="82"/>
      <c r="Y103" s="48"/>
      <c r="Z103" s="48"/>
      <c r="AA103" s="48"/>
      <c r="AB103" s="48"/>
      <c r="AC103" s="26"/>
      <c r="AD103" s="48"/>
      <c r="AE103" s="48"/>
      <c r="AF103" s="48"/>
      <c r="AG103" s="48"/>
      <c r="AH103" s="48"/>
      <c r="AI103" s="48"/>
      <c r="AJ103" s="83"/>
    </row>
    <row r="104" spans="1:36" s="93" customFormat="1" ht="15" customHeight="1" x14ac:dyDescent="0.25">
      <c r="A104" s="87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6"/>
      <c r="P104" s="48"/>
      <c r="Q104" s="51"/>
      <c r="R104" s="48"/>
      <c r="S104" s="48"/>
      <c r="T104" s="26"/>
      <c r="U104" s="26"/>
      <c r="V104" s="26"/>
      <c r="W104" s="26"/>
      <c r="X104" s="82"/>
      <c r="Y104" s="48"/>
      <c r="Z104" s="48"/>
      <c r="AA104" s="48"/>
      <c r="AB104" s="48"/>
      <c r="AC104" s="26"/>
      <c r="AD104" s="48"/>
      <c r="AE104" s="48"/>
      <c r="AF104" s="48"/>
      <c r="AG104" s="48"/>
      <c r="AH104" s="48"/>
      <c r="AI104" s="48"/>
      <c r="AJ104" s="83"/>
    </row>
    <row r="105" spans="1:36" s="93" customFormat="1" ht="15" customHeight="1" x14ac:dyDescent="0.25">
      <c r="A105" s="87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6"/>
      <c r="P105" s="48"/>
      <c r="Q105" s="51"/>
      <c r="R105" s="48"/>
      <c r="S105" s="48"/>
      <c r="T105" s="26"/>
      <c r="U105" s="26"/>
      <c r="V105" s="26"/>
      <c r="W105" s="26"/>
      <c r="X105" s="82"/>
      <c r="Y105" s="48"/>
      <c r="Z105" s="48"/>
      <c r="AA105" s="48"/>
      <c r="AB105" s="48"/>
      <c r="AC105" s="26"/>
      <c r="AD105" s="48"/>
      <c r="AE105" s="48"/>
      <c r="AF105" s="48"/>
      <c r="AG105" s="48"/>
      <c r="AH105" s="48"/>
      <c r="AI105" s="48"/>
      <c r="AJ105" s="83"/>
    </row>
    <row r="106" spans="1:36" s="93" customFormat="1" ht="15" customHeight="1" x14ac:dyDescent="0.25">
      <c r="A106" s="87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6"/>
      <c r="P106" s="48"/>
      <c r="Q106" s="51"/>
      <c r="R106" s="48"/>
      <c r="S106" s="48"/>
      <c r="T106" s="26"/>
      <c r="U106" s="26"/>
      <c r="V106" s="26"/>
      <c r="W106" s="26"/>
      <c r="X106" s="82"/>
      <c r="Y106" s="48"/>
      <c r="Z106" s="48"/>
      <c r="AA106" s="48"/>
      <c r="AB106" s="48"/>
      <c r="AC106" s="26"/>
      <c r="AD106" s="48"/>
      <c r="AE106" s="48"/>
      <c r="AF106" s="48"/>
      <c r="AG106" s="48"/>
      <c r="AH106" s="48"/>
      <c r="AI106" s="48"/>
      <c r="AJ106" s="83"/>
    </row>
    <row r="107" spans="1:36" s="93" customFormat="1" ht="15" customHeight="1" x14ac:dyDescent="0.25">
      <c r="A107" s="87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6"/>
      <c r="P107" s="48"/>
      <c r="Q107" s="51"/>
      <c r="R107" s="48"/>
      <c r="S107" s="48"/>
      <c r="T107" s="26"/>
      <c r="U107" s="26"/>
      <c r="V107" s="26"/>
      <c r="W107" s="26"/>
      <c r="X107" s="82"/>
      <c r="Y107" s="48"/>
      <c r="Z107" s="48"/>
      <c r="AA107" s="48"/>
      <c r="AB107" s="48"/>
      <c r="AC107" s="26"/>
      <c r="AD107" s="48"/>
      <c r="AE107" s="48"/>
      <c r="AF107" s="48"/>
      <c r="AG107" s="48"/>
      <c r="AH107" s="48"/>
      <c r="AI107" s="48"/>
      <c r="AJ107" s="83"/>
    </row>
    <row r="108" spans="1:36" s="93" customFormat="1" ht="15" customHeight="1" x14ac:dyDescent="0.25">
      <c r="A108" s="87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6"/>
      <c r="P108" s="48"/>
      <c r="Q108" s="51"/>
      <c r="R108" s="48"/>
      <c r="S108" s="48"/>
      <c r="T108" s="26"/>
      <c r="U108" s="26"/>
      <c r="V108" s="26"/>
      <c r="W108" s="26"/>
      <c r="X108" s="82"/>
      <c r="Y108" s="48"/>
      <c r="Z108" s="48"/>
      <c r="AA108" s="48"/>
      <c r="AB108" s="48"/>
      <c r="AC108" s="26"/>
      <c r="AD108" s="48"/>
      <c r="AE108" s="48"/>
      <c r="AF108" s="48"/>
      <c r="AG108" s="48"/>
      <c r="AH108" s="48"/>
      <c r="AI108" s="48"/>
      <c r="AJ108" s="83"/>
    </row>
    <row r="109" spans="1:36" s="93" customFormat="1" ht="15" customHeight="1" x14ac:dyDescent="0.25">
      <c r="A109" s="87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6"/>
      <c r="P109" s="48"/>
      <c r="Q109" s="51"/>
      <c r="R109" s="48"/>
      <c r="S109" s="48"/>
      <c r="T109" s="26"/>
      <c r="U109" s="26"/>
      <c r="V109" s="26"/>
      <c r="W109" s="26"/>
      <c r="X109" s="82"/>
      <c r="Y109" s="48"/>
      <c r="Z109" s="48"/>
      <c r="AA109" s="48"/>
      <c r="AB109" s="48"/>
      <c r="AC109" s="26"/>
      <c r="AD109" s="48"/>
      <c r="AE109" s="48"/>
      <c r="AF109" s="48"/>
      <c r="AG109" s="48"/>
      <c r="AH109" s="48"/>
      <c r="AI109" s="48"/>
      <c r="AJ109" s="83"/>
    </row>
    <row r="110" spans="1:36" s="93" customFormat="1" ht="15" customHeight="1" x14ac:dyDescent="0.25">
      <c r="A110" s="87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6"/>
      <c r="P110" s="48"/>
      <c r="Q110" s="51"/>
      <c r="R110" s="48"/>
      <c r="S110" s="48"/>
      <c r="T110" s="26"/>
      <c r="U110" s="26"/>
      <c r="V110" s="26"/>
      <c r="W110" s="26"/>
      <c r="X110" s="82"/>
      <c r="Y110" s="48"/>
      <c r="Z110" s="48"/>
      <c r="AA110" s="48"/>
      <c r="AB110" s="48"/>
      <c r="AC110" s="26"/>
      <c r="AD110" s="48"/>
      <c r="AE110" s="48"/>
      <c r="AF110" s="48"/>
      <c r="AG110" s="48"/>
      <c r="AH110" s="48"/>
      <c r="AI110" s="48"/>
      <c r="AJ110" s="83"/>
    </row>
    <row r="111" spans="1:36" s="93" customFormat="1" ht="15" customHeight="1" x14ac:dyDescent="0.25">
      <c r="A111" s="87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6"/>
      <c r="P111" s="48"/>
      <c r="Q111" s="51"/>
      <c r="R111" s="48"/>
      <c r="S111" s="48"/>
      <c r="T111" s="26"/>
      <c r="U111" s="26"/>
      <c r="V111" s="26"/>
      <c r="W111" s="26"/>
      <c r="X111" s="82"/>
      <c r="Y111" s="48"/>
      <c r="Z111" s="48"/>
      <c r="AA111" s="48"/>
      <c r="AB111" s="48"/>
      <c r="AC111" s="26"/>
      <c r="AD111" s="48"/>
      <c r="AE111" s="48"/>
      <c r="AF111" s="48"/>
      <c r="AG111" s="48"/>
      <c r="AH111" s="48"/>
      <c r="AI111" s="48"/>
      <c r="AJ111" s="83"/>
    </row>
  </sheetData>
  <sortState ref="B18:AF20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7" t="s">
        <v>34</v>
      </c>
      <c r="C1" s="8"/>
      <c r="D1" s="9"/>
      <c r="E1" s="10" t="s">
        <v>57</v>
      </c>
      <c r="F1" s="169"/>
      <c r="G1" s="98"/>
      <c r="H1" s="98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69"/>
      <c r="AB1" s="169"/>
      <c r="AC1" s="98"/>
      <c r="AD1" s="98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94" t="s">
        <v>59</v>
      </c>
      <c r="C2" s="95"/>
      <c r="D2" s="96"/>
      <c r="E2" s="16" t="s">
        <v>13</v>
      </c>
      <c r="F2" s="17"/>
      <c r="G2" s="17"/>
      <c r="H2" s="17"/>
      <c r="I2" s="23"/>
      <c r="J2" s="18"/>
      <c r="K2" s="132"/>
      <c r="L2" s="25" t="s">
        <v>94</v>
      </c>
      <c r="M2" s="17"/>
      <c r="N2" s="17"/>
      <c r="O2" s="24"/>
      <c r="P2" s="22"/>
      <c r="Q2" s="25" t="s">
        <v>95</v>
      </c>
      <c r="R2" s="17"/>
      <c r="S2" s="17"/>
      <c r="T2" s="17"/>
      <c r="U2" s="23"/>
      <c r="V2" s="24"/>
      <c r="W2" s="22"/>
      <c r="X2" s="170" t="s">
        <v>96</v>
      </c>
      <c r="Y2" s="171"/>
      <c r="Z2" s="172"/>
      <c r="AA2" s="16" t="s">
        <v>13</v>
      </c>
      <c r="AB2" s="17"/>
      <c r="AC2" s="17"/>
      <c r="AD2" s="17"/>
      <c r="AE2" s="23"/>
      <c r="AF2" s="18"/>
      <c r="AG2" s="132"/>
      <c r="AH2" s="25" t="s">
        <v>97</v>
      </c>
      <c r="AI2" s="17"/>
      <c r="AJ2" s="17"/>
      <c r="AK2" s="24"/>
      <c r="AL2" s="22"/>
      <c r="AM2" s="25" t="s">
        <v>95</v>
      </c>
      <c r="AN2" s="17"/>
      <c r="AO2" s="17"/>
      <c r="AP2" s="17"/>
      <c r="AQ2" s="23"/>
      <c r="AR2" s="24"/>
      <c r="AS2" s="17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73"/>
      <c r="L3" s="21" t="s">
        <v>5</v>
      </c>
      <c r="M3" s="21" t="s">
        <v>6</v>
      </c>
      <c r="N3" s="21" t="s">
        <v>98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7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73"/>
      <c r="AH3" s="21" t="s">
        <v>5</v>
      </c>
      <c r="AI3" s="21" t="s">
        <v>6</v>
      </c>
      <c r="AJ3" s="21" t="s">
        <v>98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7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2">
        <v>1997</v>
      </c>
      <c r="C4" s="46" t="s">
        <v>52</v>
      </c>
      <c r="D4" s="42" t="s">
        <v>36</v>
      </c>
      <c r="E4" s="32">
        <v>2</v>
      </c>
      <c r="F4" s="32">
        <v>0</v>
      </c>
      <c r="G4" s="32">
        <v>0</v>
      </c>
      <c r="H4" s="55">
        <v>0</v>
      </c>
      <c r="I4" s="32">
        <v>3</v>
      </c>
      <c r="J4" s="43"/>
      <c r="K4" s="31"/>
      <c r="L4" s="174"/>
      <c r="M4" s="21"/>
      <c r="N4" s="21"/>
      <c r="O4" s="21"/>
      <c r="P4" s="26"/>
      <c r="Q4" s="32"/>
      <c r="R4" s="32"/>
      <c r="S4" s="55"/>
      <c r="T4" s="32"/>
      <c r="U4" s="32"/>
      <c r="V4" s="175"/>
      <c r="W4" s="31"/>
      <c r="X4" s="32"/>
      <c r="Y4" s="32"/>
      <c r="Z4" s="42"/>
      <c r="AA4" s="32"/>
      <c r="AB4" s="32"/>
      <c r="AC4" s="32"/>
      <c r="AD4" s="32"/>
      <c r="AE4" s="32"/>
      <c r="AF4" s="37"/>
      <c r="AG4" s="193"/>
      <c r="AH4" s="21"/>
      <c r="AI4" s="21"/>
      <c r="AJ4" s="21"/>
      <c r="AK4" s="21"/>
      <c r="AL4" s="26"/>
      <c r="AM4" s="32"/>
      <c r="AN4" s="32"/>
      <c r="AO4" s="32"/>
      <c r="AP4" s="32"/>
      <c r="AQ4" s="32"/>
      <c r="AR4" s="176"/>
      <c r="AS4" s="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2">
        <v>1998</v>
      </c>
      <c r="C5" s="46" t="s">
        <v>37</v>
      </c>
      <c r="D5" s="42" t="s">
        <v>41</v>
      </c>
      <c r="E5" s="32">
        <v>24</v>
      </c>
      <c r="F5" s="32">
        <v>0</v>
      </c>
      <c r="G5" s="32">
        <v>5</v>
      </c>
      <c r="H5" s="55">
        <v>14</v>
      </c>
      <c r="I5" s="32">
        <v>59</v>
      </c>
      <c r="J5" s="43"/>
      <c r="K5" s="31"/>
      <c r="L5" s="174"/>
      <c r="M5" s="21"/>
      <c r="N5" s="21"/>
      <c r="O5" s="21"/>
      <c r="P5" s="26"/>
      <c r="Q5" s="32"/>
      <c r="R5" s="32"/>
      <c r="S5" s="55"/>
      <c r="T5" s="32"/>
      <c r="U5" s="32"/>
      <c r="V5" s="175"/>
      <c r="W5" s="31"/>
      <c r="X5" s="32"/>
      <c r="Y5" s="32"/>
      <c r="Z5" s="42"/>
      <c r="AA5" s="32"/>
      <c r="AB5" s="32"/>
      <c r="AC5" s="32"/>
      <c r="AD5" s="32"/>
      <c r="AE5" s="32"/>
      <c r="AF5" s="37"/>
      <c r="AG5" s="193"/>
      <c r="AH5" s="21"/>
      <c r="AI5" s="21"/>
      <c r="AJ5" s="21"/>
      <c r="AK5" s="21"/>
      <c r="AL5" s="26"/>
      <c r="AM5" s="32"/>
      <c r="AN5" s="32"/>
      <c r="AO5" s="32"/>
      <c r="AP5" s="32"/>
      <c r="AQ5" s="32"/>
      <c r="AR5" s="176"/>
      <c r="AS5" s="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2"/>
      <c r="C6" s="46"/>
      <c r="D6" s="42"/>
      <c r="E6" s="32"/>
      <c r="F6" s="32"/>
      <c r="G6" s="32"/>
      <c r="H6" s="55"/>
      <c r="I6" s="32"/>
      <c r="J6" s="43"/>
      <c r="K6" s="31"/>
      <c r="L6" s="174"/>
      <c r="M6" s="21"/>
      <c r="N6" s="21"/>
      <c r="O6" s="21"/>
      <c r="P6" s="26"/>
      <c r="Q6" s="32"/>
      <c r="R6" s="32"/>
      <c r="S6" s="55"/>
      <c r="T6" s="32"/>
      <c r="U6" s="32"/>
      <c r="V6" s="175"/>
      <c r="W6" s="31"/>
      <c r="X6" s="32"/>
      <c r="Y6" s="32"/>
      <c r="Z6" s="42"/>
      <c r="AA6" s="32"/>
      <c r="AB6" s="32"/>
      <c r="AC6" s="32"/>
      <c r="AD6" s="32"/>
      <c r="AE6" s="32"/>
      <c r="AF6" s="37"/>
      <c r="AG6" s="193"/>
      <c r="AH6" s="21"/>
      <c r="AI6" s="21"/>
      <c r="AJ6" s="21"/>
      <c r="AK6" s="21"/>
      <c r="AL6" s="26"/>
      <c r="AM6" s="32"/>
      <c r="AN6" s="32"/>
      <c r="AO6" s="32"/>
      <c r="AP6" s="32"/>
      <c r="AQ6" s="32"/>
      <c r="AR6" s="176"/>
      <c r="AS6" s="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2">
        <v>2000</v>
      </c>
      <c r="C7" s="46" t="s">
        <v>44</v>
      </c>
      <c r="D7" s="42" t="s">
        <v>36</v>
      </c>
      <c r="E7" s="32">
        <v>17</v>
      </c>
      <c r="F7" s="32">
        <v>1</v>
      </c>
      <c r="G7" s="32">
        <v>3</v>
      </c>
      <c r="H7" s="55">
        <v>16</v>
      </c>
      <c r="I7" s="32">
        <v>77</v>
      </c>
      <c r="J7" s="43">
        <v>0.65811965811965811</v>
      </c>
      <c r="K7" s="31">
        <v>117</v>
      </c>
      <c r="L7" s="174"/>
      <c r="M7" s="21"/>
      <c r="N7" s="21"/>
      <c r="O7" s="21"/>
      <c r="P7" s="26"/>
      <c r="Q7" s="32"/>
      <c r="R7" s="32"/>
      <c r="S7" s="55"/>
      <c r="T7" s="32"/>
      <c r="U7" s="32"/>
      <c r="V7" s="175"/>
      <c r="W7" s="31"/>
      <c r="X7" s="32"/>
      <c r="Y7" s="32"/>
      <c r="Z7" s="42"/>
      <c r="AA7" s="32"/>
      <c r="AB7" s="32"/>
      <c r="AC7" s="32"/>
      <c r="AD7" s="32"/>
      <c r="AE7" s="32"/>
      <c r="AF7" s="37"/>
      <c r="AG7" s="193"/>
      <c r="AH7" s="21"/>
      <c r="AI7" s="21"/>
      <c r="AJ7" s="21"/>
      <c r="AK7" s="21"/>
      <c r="AL7" s="26"/>
      <c r="AM7" s="32"/>
      <c r="AN7" s="32"/>
      <c r="AO7" s="32"/>
      <c r="AP7" s="32"/>
      <c r="AQ7" s="32"/>
      <c r="AR7" s="176"/>
      <c r="AS7" s="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2">
        <v>2001</v>
      </c>
      <c r="C8" s="46" t="s">
        <v>43</v>
      </c>
      <c r="D8" s="42" t="s">
        <v>36</v>
      </c>
      <c r="E8" s="32">
        <v>17</v>
      </c>
      <c r="F8" s="32">
        <v>0</v>
      </c>
      <c r="G8" s="32">
        <v>7</v>
      </c>
      <c r="H8" s="55">
        <v>5</v>
      </c>
      <c r="I8" s="32">
        <v>46</v>
      </c>
      <c r="J8" s="43">
        <v>0.52873563218390807</v>
      </c>
      <c r="K8" s="31">
        <v>87</v>
      </c>
      <c r="L8" s="174"/>
      <c r="M8" s="21"/>
      <c r="N8" s="21"/>
      <c r="O8" s="21"/>
      <c r="P8" s="26"/>
      <c r="Q8" s="32"/>
      <c r="R8" s="32"/>
      <c r="S8" s="55"/>
      <c r="T8" s="32"/>
      <c r="U8" s="32"/>
      <c r="V8" s="175"/>
      <c r="W8" s="31"/>
      <c r="X8" s="32"/>
      <c r="Y8" s="32"/>
      <c r="Z8" s="42"/>
      <c r="AA8" s="32"/>
      <c r="AB8" s="32"/>
      <c r="AC8" s="32"/>
      <c r="AD8" s="32"/>
      <c r="AE8" s="32"/>
      <c r="AF8" s="37"/>
      <c r="AG8" s="193"/>
      <c r="AH8" s="21"/>
      <c r="AI8" s="21"/>
      <c r="AJ8" s="21"/>
      <c r="AK8" s="21"/>
      <c r="AL8" s="26"/>
      <c r="AM8" s="32"/>
      <c r="AN8" s="32"/>
      <c r="AO8" s="32"/>
      <c r="AP8" s="32"/>
      <c r="AQ8" s="32"/>
      <c r="AR8" s="176"/>
      <c r="AS8" s="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2"/>
      <c r="C9" s="46"/>
      <c r="D9" s="42"/>
      <c r="E9" s="32"/>
      <c r="F9" s="32"/>
      <c r="G9" s="32"/>
      <c r="H9" s="55"/>
      <c r="I9" s="32"/>
      <c r="J9" s="43"/>
      <c r="K9" s="31"/>
      <c r="L9" s="174"/>
      <c r="M9" s="21"/>
      <c r="N9" s="21"/>
      <c r="O9" s="21"/>
      <c r="P9" s="26"/>
      <c r="Q9" s="32"/>
      <c r="R9" s="32"/>
      <c r="S9" s="55"/>
      <c r="T9" s="32"/>
      <c r="U9" s="32"/>
      <c r="V9" s="175"/>
      <c r="W9" s="31"/>
      <c r="X9" s="32">
        <v>2002</v>
      </c>
      <c r="Y9" s="32" t="s">
        <v>51</v>
      </c>
      <c r="Z9" s="42" t="s">
        <v>41</v>
      </c>
      <c r="AA9" s="32">
        <v>8</v>
      </c>
      <c r="AB9" s="32">
        <v>1</v>
      </c>
      <c r="AC9" s="32">
        <v>4</v>
      </c>
      <c r="AD9" s="32">
        <v>9</v>
      </c>
      <c r="AE9" s="32">
        <v>33</v>
      </c>
      <c r="AF9" s="37">
        <v>0.50760000000000005</v>
      </c>
      <c r="AG9" s="193">
        <v>65</v>
      </c>
      <c r="AH9" s="21"/>
      <c r="AI9" s="21"/>
      <c r="AJ9" s="21"/>
      <c r="AK9" s="21"/>
      <c r="AL9" s="26"/>
      <c r="AM9" s="32"/>
      <c r="AN9" s="32"/>
      <c r="AO9" s="32"/>
      <c r="AP9" s="32"/>
      <c r="AQ9" s="32"/>
      <c r="AR9" s="176"/>
      <c r="AS9" s="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2"/>
      <c r="C10" s="46"/>
      <c r="D10" s="42"/>
      <c r="E10" s="32"/>
      <c r="F10" s="32"/>
      <c r="G10" s="32"/>
      <c r="H10" s="55"/>
      <c r="I10" s="32"/>
      <c r="J10" s="43"/>
      <c r="K10" s="31"/>
      <c r="L10" s="174"/>
      <c r="M10" s="21"/>
      <c r="N10" s="21"/>
      <c r="O10" s="21"/>
      <c r="P10" s="26"/>
      <c r="Q10" s="32"/>
      <c r="R10" s="32"/>
      <c r="S10" s="55"/>
      <c r="T10" s="32"/>
      <c r="U10" s="32"/>
      <c r="V10" s="175"/>
      <c r="W10" s="31"/>
      <c r="X10" s="32"/>
      <c r="Y10" s="32"/>
      <c r="Z10" s="42"/>
      <c r="AA10" s="32"/>
      <c r="AB10" s="32"/>
      <c r="AC10" s="32"/>
      <c r="AD10" s="32"/>
      <c r="AE10" s="32"/>
      <c r="AF10" s="37"/>
      <c r="AG10" s="193"/>
      <c r="AH10" s="21"/>
      <c r="AI10" s="21"/>
      <c r="AJ10" s="21"/>
      <c r="AK10" s="21"/>
      <c r="AL10" s="26"/>
      <c r="AM10" s="32"/>
      <c r="AN10" s="32"/>
      <c r="AO10" s="32"/>
      <c r="AP10" s="32"/>
      <c r="AQ10" s="32"/>
      <c r="AR10" s="176"/>
      <c r="AS10" s="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2">
        <v>2004</v>
      </c>
      <c r="C11" s="46" t="s">
        <v>38</v>
      </c>
      <c r="D11" s="42" t="s">
        <v>36</v>
      </c>
      <c r="E11" s="32">
        <v>22</v>
      </c>
      <c r="F11" s="32">
        <v>0</v>
      </c>
      <c r="G11" s="32">
        <v>4</v>
      </c>
      <c r="H11" s="55">
        <v>16</v>
      </c>
      <c r="I11" s="32">
        <v>72</v>
      </c>
      <c r="J11" s="43">
        <v>0.50349650349650354</v>
      </c>
      <c r="K11" s="31">
        <v>143</v>
      </c>
      <c r="L11" s="174"/>
      <c r="M11" s="21"/>
      <c r="N11" s="21"/>
      <c r="O11" s="21"/>
      <c r="P11" s="26"/>
      <c r="Q11" s="32"/>
      <c r="R11" s="32"/>
      <c r="S11" s="55"/>
      <c r="T11" s="32"/>
      <c r="U11" s="32"/>
      <c r="V11" s="175"/>
      <c r="W11" s="31"/>
      <c r="X11" s="32"/>
      <c r="Y11" s="32"/>
      <c r="Z11" s="42"/>
      <c r="AA11" s="32"/>
      <c r="AB11" s="32"/>
      <c r="AC11" s="32"/>
      <c r="AD11" s="32"/>
      <c r="AE11" s="32"/>
      <c r="AF11" s="37"/>
      <c r="AG11" s="193"/>
      <c r="AH11" s="21"/>
      <c r="AI11" s="21"/>
      <c r="AJ11" s="21"/>
      <c r="AK11" s="21"/>
      <c r="AL11" s="26"/>
      <c r="AM11" s="32"/>
      <c r="AN11" s="32"/>
      <c r="AO11" s="32"/>
      <c r="AP11" s="32"/>
      <c r="AQ11" s="32"/>
      <c r="AR11" s="176"/>
      <c r="AS11" s="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2"/>
      <c r="C12" s="46"/>
      <c r="D12" s="42"/>
      <c r="E12" s="32"/>
      <c r="F12" s="32"/>
      <c r="G12" s="32"/>
      <c r="H12" s="55"/>
      <c r="I12" s="32"/>
      <c r="J12" s="43"/>
      <c r="K12" s="31"/>
      <c r="L12" s="174"/>
      <c r="M12" s="21"/>
      <c r="N12" s="21"/>
      <c r="O12" s="21"/>
      <c r="P12" s="26"/>
      <c r="Q12" s="32"/>
      <c r="R12" s="32"/>
      <c r="S12" s="55"/>
      <c r="T12" s="32"/>
      <c r="U12" s="32"/>
      <c r="V12" s="175"/>
      <c r="W12" s="31"/>
      <c r="X12" s="32"/>
      <c r="Y12" s="32"/>
      <c r="Z12" s="42"/>
      <c r="AA12" s="32"/>
      <c r="AB12" s="32"/>
      <c r="AC12" s="32"/>
      <c r="AD12" s="32"/>
      <c r="AE12" s="32"/>
      <c r="AF12" s="37"/>
      <c r="AG12" s="193"/>
      <c r="AH12" s="21"/>
      <c r="AI12" s="21"/>
      <c r="AJ12" s="21"/>
      <c r="AK12" s="21"/>
      <c r="AL12" s="26"/>
      <c r="AM12" s="32"/>
      <c r="AN12" s="32"/>
      <c r="AO12" s="32"/>
      <c r="AP12" s="32"/>
      <c r="AQ12" s="32"/>
      <c r="AR12" s="176"/>
      <c r="AS12" s="3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2"/>
      <c r="C13" s="46"/>
      <c r="D13" s="42"/>
      <c r="E13" s="32"/>
      <c r="F13" s="32"/>
      <c r="G13" s="32"/>
      <c r="H13" s="55"/>
      <c r="I13" s="32"/>
      <c r="J13" s="43"/>
      <c r="K13" s="31"/>
      <c r="L13" s="174"/>
      <c r="M13" s="21"/>
      <c r="N13" s="21"/>
      <c r="O13" s="21"/>
      <c r="P13" s="26"/>
      <c r="Q13" s="32"/>
      <c r="R13" s="32"/>
      <c r="S13" s="55"/>
      <c r="T13" s="32"/>
      <c r="U13" s="32"/>
      <c r="V13" s="175"/>
      <c r="W13" s="31"/>
      <c r="X13" s="32">
        <v>2009</v>
      </c>
      <c r="Y13" s="32" t="s">
        <v>44</v>
      </c>
      <c r="Z13" s="42" t="s">
        <v>50</v>
      </c>
      <c r="AA13" s="32">
        <v>13</v>
      </c>
      <c r="AB13" s="32">
        <v>3</v>
      </c>
      <c r="AC13" s="32">
        <v>16</v>
      </c>
      <c r="AD13" s="32">
        <v>40</v>
      </c>
      <c r="AE13" s="32">
        <v>109</v>
      </c>
      <c r="AF13" s="37">
        <v>0.8014</v>
      </c>
      <c r="AG13" s="193">
        <v>136</v>
      </c>
      <c r="AH13" s="21"/>
      <c r="AI13" s="32" t="s">
        <v>52</v>
      </c>
      <c r="AJ13" s="32" t="s">
        <v>58</v>
      </c>
      <c r="AK13" s="32" t="s">
        <v>38</v>
      </c>
      <c r="AL13" s="26"/>
      <c r="AM13" s="32">
        <v>3</v>
      </c>
      <c r="AN13" s="32">
        <v>0</v>
      </c>
      <c r="AO13" s="32">
        <v>0</v>
      </c>
      <c r="AP13" s="32">
        <v>1</v>
      </c>
      <c r="AQ13" s="32">
        <v>13</v>
      </c>
      <c r="AR13" s="176">
        <v>0.61899999999999999</v>
      </c>
      <c r="AS13" s="3">
        <v>21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2"/>
      <c r="C14" s="46"/>
      <c r="D14" s="42"/>
      <c r="E14" s="32"/>
      <c r="F14" s="32"/>
      <c r="G14" s="32"/>
      <c r="H14" s="55"/>
      <c r="I14" s="32"/>
      <c r="J14" s="43"/>
      <c r="K14" s="31"/>
      <c r="L14" s="174"/>
      <c r="M14" s="21"/>
      <c r="N14" s="21"/>
      <c r="O14" s="21"/>
      <c r="P14" s="26"/>
      <c r="Q14" s="32"/>
      <c r="R14" s="32"/>
      <c r="S14" s="55"/>
      <c r="T14" s="32"/>
      <c r="U14" s="32"/>
      <c r="V14" s="175"/>
      <c r="W14" s="31"/>
      <c r="X14" s="32">
        <v>2010</v>
      </c>
      <c r="Y14" s="32" t="s">
        <v>44</v>
      </c>
      <c r="Z14" s="42" t="s">
        <v>50</v>
      </c>
      <c r="AA14" s="32">
        <v>14</v>
      </c>
      <c r="AB14" s="32">
        <v>0</v>
      </c>
      <c r="AC14" s="32">
        <v>4</v>
      </c>
      <c r="AD14" s="32">
        <v>28</v>
      </c>
      <c r="AE14" s="32">
        <v>80</v>
      </c>
      <c r="AF14" s="37">
        <v>0.76919999999999999</v>
      </c>
      <c r="AG14" s="193">
        <v>104</v>
      </c>
      <c r="AH14" s="21"/>
      <c r="AI14" s="21" t="s">
        <v>103</v>
      </c>
      <c r="AJ14" s="21"/>
      <c r="AK14" s="21" t="s">
        <v>104</v>
      </c>
      <c r="AL14" s="26"/>
      <c r="AM14" s="32">
        <v>2</v>
      </c>
      <c r="AN14" s="32">
        <v>0</v>
      </c>
      <c r="AO14" s="32">
        <v>0</v>
      </c>
      <c r="AP14" s="32">
        <v>5</v>
      </c>
      <c r="AQ14" s="32">
        <v>13</v>
      </c>
      <c r="AR14" s="176">
        <v>0.86660000000000004</v>
      </c>
      <c r="AS14" s="3">
        <v>15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2"/>
      <c r="C15" s="46"/>
      <c r="D15" s="42"/>
      <c r="E15" s="32"/>
      <c r="F15" s="32"/>
      <c r="G15" s="32"/>
      <c r="H15" s="55"/>
      <c r="I15" s="32"/>
      <c r="J15" s="43"/>
      <c r="K15" s="31"/>
      <c r="L15" s="174"/>
      <c r="M15" s="21"/>
      <c r="N15" s="21"/>
      <c r="O15" s="21"/>
      <c r="P15" s="26"/>
      <c r="Q15" s="32"/>
      <c r="R15" s="32"/>
      <c r="S15" s="55"/>
      <c r="T15" s="32"/>
      <c r="U15" s="32"/>
      <c r="V15" s="175"/>
      <c r="W15" s="31"/>
      <c r="X15" s="32">
        <v>2011</v>
      </c>
      <c r="Y15" s="32" t="s">
        <v>58</v>
      </c>
      <c r="Z15" s="42" t="s">
        <v>50</v>
      </c>
      <c r="AA15" s="32">
        <v>17</v>
      </c>
      <c r="AB15" s="32">
        <v>1</v>
      </c>
      <c r="AC15" s="32">
        <v>8</v>
      </c>
      <c r="AD15" s="32">
        <v>53</v>
      </c>
      <c r="AE15" s="32">
        <v>130</v>
      </c>
      <c r="AF15" s="37">
        <v>0.77839999999999998</v>
      </c>
      <c r="AG15" s="193">
        <v>167</v>
      </c>
      <c r="AH15" s="21"/>
      <c r="AI15" s="32" t="s">
        <v>38</v>
      </c>
      <c r="AJ15" s="21" t="s">
        <v>103</v>
      </c>
      <c r="AK15" s="32" t="s">
        <v>38</v>
      </c>
      <c r="AL15" s="26"/>
      <c r="AM15" s="32">
        <v>3</v>
      </c>
      <c r="AN15" s="32">
        <v>0</v>
      </c>
      <c r="AO15" s="32">
        <v>0</v>
      </c>
      <c r="AP15" s="32">
        <v>7</v>
      </c>
      <c r="AQ15" s="32">
        <v>15</v>
      </c>
      <c r="AR15" s="176">
        <v>0.625</v>
      </c>
      <c r="AS15" s="3">
        <v>24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2"/>
      <c r="C16" s="46"/>
      <c r="D16" s="42"/>
      <c r="E16" s="32"/>
      <c r="F16" s="32"/>
      <c r="G16" s="32"/>
      <c r="H16" s="55"/>
      <c r="I16" s="32"/>
      <c r="J16" s="43"/>
      <c r="K16" s="31"/>
      <c r="L16" s="174"/>
      <c r="M16" s="21"/>
      <c r="N16" s="21"/>
      <c r="O16" s="21"/>
      <c r="P16" s="26"/>
      <c r="Q16" s="32"/>
      <c r="R16" s="32"/>
      <c r="S16" s="55"/>
      <c r="T16" s="32"/>
      <c r="U16" s="32"/>
      <c r="V16" s="175"/>
      <c r="W16" s="31"/>
      <c r="X16" s="32">
        <v>2012</v>
      </c>
      <c r="Y16" s="32" t="s">
        <v>44</v>
      </c>
      <c r="Z16" s="42" t="s">
        <v>50</v>
      </c>
      <c r="AA16" s="32">
        <v>9</v>
      </c>
      <c r="AB16" s="32">
        <v>1</v>
      </c>
      <c r="AC16" s="32">
        <v>7</v>
      </c>
      <c r="AD16" s="32">
        <v>16</v>
      </c>
      <c r="AE16" s="32">
        <v>47</v>
      </c>
      <c r="AF16" s="37">
        <v>0.61839999999999995</v>
      </c>
      <c r="AG16" s="193">
        <v>76</v>
      </c>
      <c r="AH16" s="21"/>
      <c r="AI16" s="21"/>
      <c r="AJ16" s="21"/>
      <c r="AK16" s="21"/>
      <c r="AL16" s="26"/>
      <c r="AM16" s="32">
        <v>3</v>
      </c>
      <c r="AN16" s="32">
        <v>0</v>
      </c>
      <c r="AO16" s="32">
        <v>0</v>
      </c>
      <c r="AP16" s="32">
        <v>3</v>
      </c>
      <c r="AQ16" s="32">
        <v>15</v>
      </c>
      <c r="AR16" s="176">
        <v>0.625</v>
      </c>
      <c r="AS16" s="3">
        <v>24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2"/>
      <c r="C17" s="46"/>
      <c r="D17" s="42"/>
      <c r="E17" s="32"/>
      <c r="F17" s="32"/>
      <c r="G17" s="32"/>
      <c r="H17" s="55"/>
      <c r="I17" s="32"/>
      <c r="J17" s="43"/>
      <c r="K17" s="31"/>
      <c r="L17" s="174"/>
      <c r="M17" s="21"/>
      <c r="N17" s="21"/>
      <c r="O17" s="21"/>
      <c r="P17" s="26"/>
      <c r="Q17" s="32"/>
      <c r="R17" s="32"/>
      <c r="S17" s="55"/>
      <c r="T17" s="32"/>
      <c r="U17" s="32"/>
      <c r="V17" s="175"/>
      <c r="W17" s="31"/>
      <c r="X17" s="32">
        <v>2013</v>
      </c>
      <c r="Y17" s="32" t="s">
        <v>60</v>
      </c>
      <c r="Z17" s="42" t="s">
        <v>50</v>
      </c>
      <c r="AA17" s="32">
        <v>12</v>
      </c>
      <c r="AB17" s="32">
        <v>1</v>
      </c>
      <c r="AC17" s="32">
        <v>6</v>
      </c>
      <c r="AD17" s="32">
        <v>17</v>
      </c>
      <c r="AE17" s="32">
        <v>80</v>
      </c>
      <c r="AF17" s="37">
        <v>0.72719999999999996</v>
      </c>
      <c r="AG17" s="193">
        <v>110</v>
      </c>
      <c r="AH17" s="21"/>
      <c r="AI17" s="21"/>
      <c r="AJ17" s="21"/>
      <c r="AK17" s="21" t="s">
        <v>60</v>
      </c>
      <c r="AL17" s="26"/>
      <c r="AM17" s="32"/>
      <c r="AN17" s="32"/>
      <c r="AO17" s="32"/>
      <c r="AP17" s="32"/>
      <c r="AQ17" s="32"/>
      <c r="AR17" s="176"/>
      <c r="AS17" s="3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2"/>
      <c r="C18" s="46"/>
      <c r="D18" s="42"/>
      <c r="E18" s="32"/>
      <c r="F18" s="32"/>
      <c r="G18" s="32"/>
      <c r="H18" s="55"/>
      <c r="I18" s="32"/>
      <c r="J18" s="43"/>
      <c r="K18" s="31"/>
      <c r="L18" s="174"/>
      <c r="M18" s="21"/>
      <c r="N18" s="21"/>
      <c r="O18" s="21"/>
      <c r="P18" s="26"/>
      <c r="Q18" s="32"/>
      <c r="R18" s="32"/>
      <c r="S18" s="55"/>
      <c r="T18" s="32"/>
      <c r="U18" s="32"/>
      <c r="V18" s="175"/>
      <c r="W18" s="31"/>
      <c r="X18" s="32">
        <v>2014</v>
      </c>
      <c r="Y18" s="32" t="s">
        <v>58</v>
      </c>
      <c r="Z18" s="42" t="s">
        <v>50</v>
      </c>
      <c r="AA18" s="32">
        <v>14</v>
      </c>
      <c r="AB18" s="32">
        <v>3</v>
      </c>
      <c r="AC18" s="32">
        <v>11</v>
      </c>
      <c r="AD18" s="32">
        <v>27</v>
      </c>
      <c r="AE18" s="32">
        <v>68</v>
      </c>
      <c r="AF18" s="37">
        <v>0.65380000000000005</v>
      </c>
      <c r="AG18" s="193">
        <v>104</v>
      </c>
      <c r="AH18" s="21"/>
      <c r="AI18" s="21" t="s">
        <v>60</v>
      </c>
      <c r="AJ18" s="21" t="s">
        <v>103</v>
      </c>
      <c r="AK18" s="21" t="s">
        <v>40</v>
      </c>
      <c r="AL18" s="26"/>
      <c r="AM18" s="32">
        <v>2</v>
      </c>
      <c r="AN18" s="32">
        <v>0</v>
      </c>
      <c r="AO18" s="32">
        <v>0</v>
      </c>
      <c r="AP18" s="32">
        <v>1</v>
      </c>
      <c r="AQ18" s="32">
        <v>7</v>
      </c>
      <c r="AR18" s="176">
        <v>0.7</v>
      </c>
      <c r="AS18" s="3">
        <v>10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2"/>
      <c r="C19" s="46"/>
      <c r="D19" s="42"/>
      <c r="E19" s="32"/>
      <c r="F19" s="32"/>
      <c r="G19" s="32"/>
      <c r="H19" s="55"/>
      <c r="I19" s="32"/>
      <c r="J19" s="43"/>
      <c r="K19" s="31"/>
      <c r="L19" s="174"/>
      <c r="M19" s="21"/>
      <c r="N19" s="21"/>
      <c r="O19" s="21"/>
      <c r="P19" s="26"/>
      <c r="Q19" s="32"/>
      <c r="R19" s="32"/>
      <c r="S19" s="55"/>
      <c r="T19" s="32"/>
      <c r="U19" s="32"/>
      <c r="V19" s="175"/>
      <c r="W19" s="31"/>
      <c r="X19" s="32">
        <v>2016</v>
      </c>
      <c r="Y19" s="32" t="s">
        <v>60</v>
      </c>
      <c r="Z19" s="42" t="s">
        <v>50</v>
      </c>
      <c r="AA19" s="32">
        <v>4</v>
      </c>
      <c r="AB19" s="32">
        <v>0</v>
      </c>
      <c r="AC19" s="32">
        <v>2</v>
      </c>
      <c r="AD19" s="32">
        <v>2</v>
      </c>
      <c r="AE19" s="32">
        <v>20</v>
      </c>
      <c r="AF19" s="37">
        <v>0.625</v>
      </c>
      <c r="AG19" s="193">
        <v>32</v>
      </c>
      <c r="AH19" s="21"/>
      <c r="AI19" s="21"/>
      <c r="AJ19" s="21"/>
      <c r="AK19" s="21"/>
      <c r="AL19" s="26"/>
      <c r="AM19" s="32"/>
      <c r="AN19" s="32"/>
      <c r="AO19" s="32"/>
      <c r="AP19" s="32"/>
      <c r="AQ19" s="32"/>
      <c r="AR19" s="176"/>
      <c r="AS19" s="3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32"/>
      <c r="C20" s="46"/>
      <c r="D20" s="42"/>
      <c r="E20" s="32"/>
      <c r="F20" s="32"/>
      <c r="G20" s="32"/>
      <c r="H20" s="55"/>
      <c r="I20" s="32"/>
      <c r="J20" s="43"/>
      <c r="K20" s="31"/>
      <c r="L20" s="174"/>
      <c r="M20" s="21"/>
      <c r="N20" s="21"/>
      <c r="O20" s="21"/>
      <c r="P20" s="26"/>
      <c r="Q20" s="32"/>
      <c r="R20" s="32"/>
      <c r="S20" s="55"/>
      <c r="T20" s="32"/>
      <c r="U20" s="32"/>
      <c r="V20" s="175"/>
      <c r="W20" s="31"/>
      <c r="X20" s="32">
        <v>2017</v>
      </c>
      <c r="Y20" s="32" t="s">
        <v>52</v>
      </c>
      <c r="Z20" s="42" t="s">
        <v>50</v>
      </c>
      <c r="AA20" s="32">
        <v>14</v>
      </c>
      <c r="AB20" s="32">
        <v>0</v>
      </c>
      <c r="AC20" s="32">
        <v>11</v>
      </c>
      <c r="AD20" s="32">
        <v>23</v>
      </c>
      <c r="AE20" s="32">
        <v>87</v>
      </c>
      <c r="AF20" s="37">
        <v>0.82069999999999999</v>
      </c>
      <c r="AG20" s="193">
        <v>106</v>
      </c>
      <c r="AH20" s="21"/>
      <c r="AI20" s="21"/>
      <c r="AJ20" s="21"/>
      <c r="AK20" s="21" t="s">
        <v>60</v>
      </c>
      <c r="AL20" s="26"/>
      <c r="AM20" s="32">
        <v>5</v>
      </c>
      <c r="AN20" s="32">
        <v>0</v>
      </c>
      <c r="AO20" s="32">
        <v>3</v>
      </c>
      <c r="AP20" s="32">
        <v>7</v>
      </c>
      <c r="AQ20" s="32">
        <v>36</v>
      </c>
      <c r="AR20" s="176">
        <v>0.878</v>
      </c>
      <c r="AS20" s="3">
        <v>41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32"/>
      <c r="C21" s="46"/>
      <c r="D21" s="42"/>
      <c r="E21" s="32"/>
      <c r="F21" s="32"/>
      <c r="G21" s="32"/>
      <c r="H21" s="55"/>
      <c r="I21" s="32"/>
      <c r="J21" s="43"/>
      <c r="K21" s="31"/>
      <c r="L21" s="174"/>
      <c r="M21" s="21"/>
      <c r="N21" s="21"/>
      <c r="O21" s="21"/>
      <c r="P21" s="26"/>
      <c r="Q21" s="32"/>
      <c r="R21" s="32"/>
      <c r="S21" s="55"/>
      <c r="T21" s="32"/>
      <c r="U21" s="32"/>
      <c r="V21" s="175"/>
      <c r="W21" s="31"/>
      <c r="X21" s="32">
        <v>2018</v>
      </c>
      <c r="Y21" s="32" t="s">
        <v>38</v>
      </c>
      <c r="Z21" s="42" t="s">
        <v>50</v>
      </c>
      <c r="AA21" s="32">
        <v>14</v>
      </c>
      <c r="AB21" s="32">
        <v>1</v>
      </c>
      <c r="AC21" s="32">
        <v>13</v>
      </c>
      <c r="AD21" s="32">
        <v>19</v>
      </c>
      <c r="AE21" s="32">
        <v>103</v>
      </c>
      <c r="AF21" s="37">
        <v>0.7984</v>
      </c>
      <c r="AG21" s="193">
        <f>PRODUCT(AE21/AF21)</f>
        <v>129.00801603206412</v>
      </c>
      <c r="AH21" s="21"/>
      <c r="AI21" s="21" t="s">
        <v>103</v>
      </c>
      <c r="AJ21" s="21"/>
      <c r="AK21" s="32" t="s">
        <v>38</v>
      </c>
      <c r="AL21" s="26"/>
      <c r="AM21" s="32">
        <v>8</v>
      </c>
      <c r="AN21" s="32">
        <v>0</v>
      </c>
      <c r="AO21" s="32">
        <v>5</v>
      </c>
      <c r="AP21" s="32">
        <v>10</v>
      </c>
      <c r="AQ21" s="32">
        <v>53</v>
      </c>
      <c r="AR21" s="175">
        <v>0.7681</v>
      </c>
      <c r="AS21" s="26">
        <f>PRODUCT(AQ21/AR21)</f>
        <v>69.001432105194638</v>
      </c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32"/>
      <c r="C22" s="46"/>
      <c r="D22" s="42"/>
      <c r="E22" s="32"/>
      <c r="F22" s="32"/>
      <c r="G22" s="32"/>
      <c r="H22" s="55"/>
      <c r="I22" s="32"/>
      <c r="J22" s="43"/>
      <c r="K22" s="31"/>
      <c r="L22" s="174"/>
      <c r="M22" s="21"/>
      <c r="N22" s="21"/>
      <c r="O22" s="21"/>
      <c r="P22" s="26"/>
      <c r="Q22" s="32"/>
      <c r="R22" s="32"/>
      <c r="S22" s="55"/>
      <c r="T22" s="32"/>
      <c r="U22" s="32"/>
      <c r="V22" s="175"/>
      <c r="W22" s="31"/>
      <c r="X22" s="32">
        <v>2019</v>
      </c>
      <c r="Y22" s="32" t="s">
        <v>52</v>
      </c>
      <c r="Z22" s="42" t="s">
        <v>50</v>
      </c>
      <c r="AA22" s="32">
        <v>15</v>
      </c>
      <c r="AB22" s="32">
        <v>1</v>
      </c>
      <c r="AC22" s="32">
        <v>12</v>
      </c>
      <c r="AD22" s="32">
        <v>24</v>
      </c>
      <c r="AE22" s="32">
        <v>102</v>
      </c>
      <c r="AF22" s="37">
        <v>0.79679999999999995</v>
      </c>
      <c r="AG22" s="31">
        <v>128</v>
      </c>
      <c r="AH22" s="174"/>
      <c r="AI22" s="21"/>
      <c r="AJ22" s="21"/>
      <c r="AK22" s="32" t="s">
        <v>52</v>
      </c>
      <c r="AM22" s="32">
        <v>4</v>
      </c>
      <c r="AN22" s="32">
        <v>0</v>
      </c>
      <c r="AO22" s="55">
        <v>0</v>
      </c>
      <c r="AP22" s="32">
        <v>8</v>
      </c>
      <c r="AQ22" s="32">
        <v>24</v>
      </c>
      <c r="AR22" s="176">
        <v>0.77410000000000001</v>
      </c>
      <c r="AS22" s="31">
        <v>31</v>
      </c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32"/>
      <c r="C23" s="46"/>
      <c r="D23" s="42"/>
      <c r="E23" s="32"/>
      <c r="F23" s="32"/>
      <c r="G23" s="32"/>
      <c r="H23" s="55"/>
      <c r="I23" s="32"/>
      <c r="J23" s="43"/>
      <c r="K23" s="31"/>
      <c r="L23" s="174"/>
      <c r="M23" s="21"/>
      <c r="N23" s="21"/>
      <c r="O23" s="21"/>
      <c r="P23" s="26"/>
      <c r="Q23" s="32"/>
      <c r="R23" s="32"/>
      <c r="S23" s="55"/>
      <c r="T23" s="32"/>
      <c r="U23" s="32"/>
      <c r="V23" s="175"/>
      <c r="W23" s="31"/>
      <c r="X23" s="32">
        <v>2020</v>
      </c>
      <c r="Y23" s="32" t="s">
        <v>52</v>
      </c>
      <c r="Z23" s="42" t="s">
        <v>50</v>
      </c>
      <c r="AA23" s="32">
        <v>8</v>
      </c>
      <c r="AB23" s="32">
        <v>0</v>
      </c>
      <c r="AC23" s="32">
        <v>7</v>
      </c>
      <c r="AD23" s="32">
        <v>12</v>
      </c>
      <c r="AE23" s="32">
        <v>38</v>
      </c>
      <c r="AF23" s="43">
        <v>0.70369999999999999</v>
      </c>
      <c r="AG23" s="31">
        <v>54</v>
      </c>
      <c r="AH23" s="174"/>
      <c r="AI23" s="21"/>
      <c r="AJ23" s="21"/>
      <c r="AK23" s="21"/>
      <c r="AL23" s="194"/>
      <c r="AM23" s="32">
        <v>2</v>
      </c>
      <c r="AN23" s="32">
        <v>0</v>
      </c>
      <c r="AO23" s="55">
        <v>2</v>
      </c>
      <c r="AP23" s="32">
        <v>0</v>
      </c>
      <c r="AQ23" s="32">
        <v>11</v>
      </c>
      <c r="AR23" s="176">
        <v>0.64700000000000002</v>
      </c>
      <c r="AS23" s="31">
        <v>17</v>
      </c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101" t="s">
        <v>99</v>
      </c>
      <c r="C24" s="105"/>
      <c r="D24" s="104"/>
      <c r="E24" s="103">
        <f>SUM(E4:E23)</f>
        <v>82</v>
      </c>
      <c r="F24" s="103">
        <f>SUM(F4:F23)</f>
        <v>1</v>
      </c>
      <c r="G24" s="103">
        <f>SUM(G4:G23)</f>
        <v>19</v>
      </c>
      <c r="H24" s="103">
        <f>SUM(H4:H23)</f>
        <v>51</v>
      </c>
      <c r="I24" s="103">
        <f>SUM(I4:I23)</f>
        <v>257</v>
      </c>
      <c r="J24" s="177">
        <v>0</v>
      </c>
      <c r="K24" s="132">
        <f>SUM(K4:K23)</f>
        <v>347</v>
      </c>
      <c r="L24" s="25"/>
      <c r="M24" s="23"/>
      <c r="N24" s="178"/>
      <c r="O24" s="179"/>
      <c r="P24" s="26"/>
      <c r="Q24" s="103">
        <f>SUM(Q4:Q23)</f>
        <v>0</v>
      </c>
      <c r="R24" s="103">
        <f>SUM(R4:R23)</f>
        <v>0</v>
      </c>
      <c r="S24" s="103">
        <f>SUM(S4:S23)</f>
        <v>0</v>
      </c>
      <c r="T24" s="103">
        <f>SUM(T4:T23)</f>
        <v>0</v>
      </c>
      <c r="U24" s="103">
        <f>SUM(U4:U23)</f>
        <v>0</v>
      </c>
      <c r="V24" s="45">
        <v>0</v>
      </c>
      <c r="W24" s="132">
        <f>SUM(W4:W23)</f>
        <v>0</v>
      </c>
      <c r="X24" s="19" t="s">
        <v>99</v>
      </c>
      <c r="Y24" s="20"/>
      <c r="Z24" s="18"/>
      <c r="AA24" s="103">
        <f>SUM(AA4:AA23)</f>
        <v>142</v>
      </c>
      <c r="AB24" s="103">
        <f>SUM(AB4:AB23)</f>
        <v>12</v>
      </c>
      <c r="AC24" s="103">
        <f>SUM(AC4:AC23)</f>
        <v>101</v>
      </c>
      <c r="AD24" s="103">
        <f>SUM(AD4:AD23)</f>
        <v>270</v>
      </c>
      <c r="AE24" s="103">
        <f>SUM(AE4:AE23)</f>
        <v>897</v>
      </c>
      <c r="AF24" s="177">
        <f>PRODUCT(AE24/AG24)</f>
        <v>0.74070525390828623</v>
      </c>
      <c r="AG24" s="132">
        <f>SUM(AG4:AG23)</f>
        <v>1211.008016032064</v>
      </c>
      <c r="AH24" s="25"/>
      <c r="AI24" s="23"/>
      <c r="AJ24" s="178"/>
      <c r="AK24" s="179"/>
      <c r="AL24" s="26"/>
      <c r="AM24" s="103">
        <f>SUM(AM4:AM23)</f>
        <v>32</v>
      </c>
      <c r="AN24" s="103">
        <f>SUM(AN4:AN23)</f>
        <v>0</v>
      </c>
      <c r="AO24" s="103">
        <f>SUM(AO4:AO23)</f>
        <v>10</v>
      </c>
      <c r="AP24" s="103">
        <f>SUM(AP4:AP23)</f>
        <v>42</v>
      </c>
      <c r="AQ24" s="103">
        <f>SUM(AQ4:AQ23)</f>
        <v>187</v>
      </c>
      <c r="AR24" s="177">
        <f>PRODUCT(AQ24/AS24)</f>
        <v>0.74205927497245072</v>
      </c>
      <c r="AS24" s="173">
        <f>SUM(AS4:AS23)</f>
        <v>252.00143210519462</v>
      </c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9"/>
      <c r="K25" s="31"/>
      <c r="L25" s="26"/>
      <c r="M25" s="26"/>
      <c r="N25" s="26"/>
      <c r="O25" s="26"/>
      <c r="P25" s="48"/>
      <c r="Q25" s="48"/>
      <c r="R25" s="51"/>
      <c r="S25" s="48"/>
      <c r="T25" s="48"/>
      <c r="U25" s="26"/>
      <c r="V25" s="26"/>
      <c r="W25" s="31"/>
      <c r="X25" s="48"/>
      <c r="Y25" s="48"/>
      <c r="Z25" s="48"/>
      <c r="AA25" s="48"/>
      <c r="AB25" s="48"/>
      <c r="AC25" s="48"/>
      <c r="AD25" s="48"/>
      <c r="AE25" s="48"/>
      <c r="AF25" s="49"/>
      <c r="AG25" s="31"/>
      <c r="AH25" s="26"/>
      <c r="AI25" s="26"/>
      <c r="AJ25" s="26"/>
      <c r="AK25" s="26"/>
      <c r="AL25" s="48"/>
      <c r="AM25" s="48"/>
      <c r="AN25" s="51"/>
      <c r="AO25" s="48"/>
      <c r="AP25" s="48"/>
      <c r="AQ25" s="26"/>
      <c r="AR25" s="26"/>
      <c r="AS25" s="31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180" t="s">
        <v>100</v>
      </c>
      <c r="C26" s="181"/>
      <c r="D26" s="182"/>
      <c r="E26" s="18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21" t="s">
        <v>22</v>
      </c>
      <c r="K26" s="26"/>
      <c r="L26" s="21" t="s">
        <v>27</v>
      </c>
      <c r="M26" s="21" t="s">
        <v>28</v>
      </c>
      <c r="N26" s="21" t="s">
        <v>101</v>
      </c>
      <c r="O26" s="21" t="s">
        <v>102</v>
      </c>
      <c r="Q26" s="51"/>
      <c r="R26" s="51" t="s">
        <v>53</v>
      </c>
      <c r="S26" s="51"/>
      <c r="T26" s="48" t="s">
        <v>54</v>
      </c>
      <c r="U26" s="26"/>
      <c r="V26" s="31"/>
      <c r="W26" s="31"/>
      <c r="X26" s="183"/>
      <c r="Y26" s="183"/>
      <c r="Z26" s="183"/>
      <c r="AA26" s="183"/>
      <c r="AB26" s="183"/>
      <c r="AC26" s="51"/>
      <c r="AD26" s="51"/>
      <c r="AE26" s="51"/>
      <c r="AF26" s="48"/>
      <c r="AG26" s="48"/>
      <c r="AH26" s="48"/>
      <c r="AI26" s="48"/>
      <c r="AJ26" s="48"/>
      <c r="AK26" s="48"/>
      <c r="AM26" s="31"/>
      <c r="AN26" s="183"/>
      <c r="AO26" s="183"/>
      <c r="AP26" s="183"/>
      <c r="AQ26" s="183"/>
      <c r="AR26" s="183"/>
      <c r="AS26" s="183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53" t="s">
        <v>12</v>
      </c>
      <c r="C27" s="15"/>
      <c r="D27" s="56"/>
      <c r="E27" s="184">
        <v>139</v>
      </c>
      <c r="F27" s="184">
        <v>3</v>
      </c>
      <c r="G27" s="184">
        <v>16</v>
      </c>
      <c r="H27" s="184">
        <v>41</v>
      </c>
      <c r="I27" s="184">
        <v>280</v>
      </c>
      <c r="J27" s="185">
        <v>0.45100000000000001</v>
      </c>
      <c r="K27" s="48">
        <f>PRODUCT(I27/J27)</f>
        <v>620.84257206208429</v>
      </c>
      <c r="L27" s="186">
        <f>PRODUCT((F27+G27)/E27)</f>
        <v>0.1366906474820144</v>
      </c>
      <c r="M27" s="186">
        <f>PRODUCT(H27/E27)</f>
        <v>0.29496402877697842</v>
      </c>
      <c r="N27" s="186">
        <f>PRODUCT((F27+G27+H27)/E27)</f>
        <v>0.43165467625899279</v>
      </c>
      <c r="O27" s="186">
        <f>PRODUCT(I27/E27)</f>
        <v>2.014388489208633</v>
      </c>
      <c r="Q27" s="51"/>
      <c r="R27" s="51"/>
      <c r="S27" s="51"/>
      <c r="T27" s="123" t="s">
        <v>55</v>
      </c>
      <c r="U27" s="48"/>
      <c r="V27" s="48"/>
      <c r="W27" s="48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51"/>
      <c r="AO27" s="51"/>
      <c r="AP27" s="51"/>
      <c r="AQ27" s="51"/>
      <c r="AR27" s="51"/>
      <c r="AS27" s="51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187" t="s">
        <v>59</v>
      </c>
      <c r="C28" s="188"/>
      <c r="D28" s="189"/>
      <c r="E28" s="184">
        <f>PRODUCT(E24+Q24)</f>
        <v>82</v>
      </c>
      <c r="F28" s="184">
        <f>PRODUCT(F24+R24)</f>
        <v>1</v>
      </c>
      <c r="G28" s="184">
        <f>PRODUCT(G24+S24)</f>
        <v>19</v>
      </c>
      <c r="H28" s="184">
        <f>PRODUCT(H24+T24)</f>
        <v>51</v>
      </c>
      <c r="I28" s="184">
        <f>PRODUCT(I24+U24)</f>
        <v>257</v>
      </c>
      <c r="J28" s="185"/>
      <c r="K28" s="48">
        <f>PRODUCT(K24+W24)</f>
        <v>347</v>
      </c>
      <c r="L28" s="186">
        <f>PRODUCT((F28+G28)/E28)</f>
        <v>0.24390243902439024</v>
      </c>
      <c r="M28" s="186">
        <f>PRODUCT(H28/E28)</f>
        <v>0.62195121951219512</v>
      </c>
      <c r="N28" s="186">
        <f>PRODUCT((F28+G28+H28)/E28)</f>
        <v>0.86585365853658536</v>
      </c>
      <c r="O28" s="186">
        <f>PRODUCT(I28/E28)</f>
        <v>3.1341463414634148</v>
      </c>
      <c r="Q28" s="51"/>
      <c r="R28" s="51"/>
      <c r="S28" s="51"/>
      <c r="T28" s="123" t="s">
        <v>56</v>
      </c>
      <c r="U28" s="48"/>
      <c r="V28" s="48"/>
      <c r="W28" s="48"/>
      <c r="X28" s="48"/>
      <c r="Y28" s="48"/>
      <c r="Z28" s="48"/>
      <c r="AA28" s="48"/>
      <c r="AB28" s="48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40" t="s">
        <v>96</v>
      </c>
      <c r="C29" s="88"/>
      <c r="D29" s="190"/>
      <c r="E29" s="184">
        <f>PRODUCT(AA24+AM24)</f>
        <v>174</v>
      </c>
      <c r="F29" s="184">
        <f>PRODUCT(AB24+AN24)</f>
        <v>12</v>
      </c>
      <c r="G29" s="184">
        <f>PRODUCT(AC24+AO24)</f>
        <v>111</v>
      </c>
      <c r="H29" s="184">
        <f>PRODUCT(AD24+AP24)</f>
        <v>312</v>
      </c>
      <c r="I29" s="184">
        <f>PRODUCT(AE24+AQ24)</f>
        <v>1084</v>
      </c>
      <c r="J29" s="185">
        <f>PRODUCT(I29/K29)</f>
        <v>0.74093848223617198</v>
      </c>
      <c r="K29" s="26">
        <f>PRODUCT(AG24+AS24)</f>
        <v>1463.0094481372587</v>
      </c>
      <c r="L29" s="186">
        <f>PRODUCT((F29+G29)/E29)</f>
        <v>0.7068965517241379</v>
      </c>
      <c r="M29" s="186">
        <f>PRODUCT(H29/E29)</f>
        <v>1.7931034482758621</v>
      </c>
      <c r="N29" s="186">
        <f>PRODUCT((F29+G29+H29)/E29)</f>
        <v>2.5</v>
      </c>
      <c r="O29" s="186">
        <f>PRODUCT(I29/E29)</f>
        <v>6.2298850574712645</v>
      </c>
      <c r="Q29" s="51"/>
      <c r="R29" s="51"/>
      <c r="S29" s="48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51"/>
      <c r="AK29" s="48"/>
      <c r="AL29" s="26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x14ac:dyDescent="0.25">
      <c r="A30" s="48"/>
      <c r="B30" s="191" t="s">
        <v>99</v>
      </c>
      <c r="C30" s="127"/>
      <c r="D30" s="192"/>
      <c r="E30" s="184">
        <f>SUM(E27:E29)</f>
        <v>395</v>
      </c>
      <c r="F30" s="184">
        <f t="shared" ref="F30:I30" si="0">SUM(F27:F29)</f>
        <v>16</v>
      </c>
      <c r="G30" s="184">
        <f t="shared" si="0"/>
        <v>146</v>
      </c>
      <c r="H30" s="184">
        <f t="shared" si="0"/>
        <v>404</v>
      </c>
      <c r="I30" s="184">
        <f t="shared" si="0"/>
        <v>1621</v>
      </c>
      <c r="J30" s="185"/>
      <c r="K30" s="48">
        <f>SUM(K27:K29)</f>
        <v>2430.8520201993429</v>
      </c>
      <c r="L30" s="186">
        <f>PRODUCT((F30+G30)/E30)</f>
        <v>0.41012658227848103</v>
      </c>
      <c r="M30" s="186">
        <f>PRODUCT(H30/E30)</f>
        <v>1.0227848101265822</v>
      </c>
      <c r="N30" s="186">
        <f>PRODUCT((F30+G30+H30)/E30)</f>
        <v>1.4329113924050634</v>
      </c>
      <c r="O30" s="186">
        <f>PRODUCT(I30/E30)</f>
        <v>4.10379746835443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26"/>
      <c r="F31" s="26"/>
      <c r="G31" s="26"/>
      <c r="H31" s="26"/>
      <c r="I31" s="26"/>
      <c r="J31" s="48"/>
      <c r="K31" s="48"/>
      <c r="L31" s="26"/>
      <c r="M31" s="26"/>
      <c r="N31" s="26"/>
      <c r="O31" s="26"/>
      <c r="P31" s="48"/>
      <c r="Q31" s="48"/>
      <c r="R31" s="48"/>
      <c r="S31" s="48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51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51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51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51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J91" s="48"/>
      <c r="K91" s="48"/>
      <c r="L91"/>
      <c r="M91"/>
      <c r="N91"/>
      <c r="O91"/>
      <c r="P91"/>
      <c r="Q91" s="48"/>
      <c r="R91" s="48"/>
      <c r="S91" s="4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51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51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51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48"/>
      <c r="R102" s="48"/>
      <c r="S102" s="4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51"/>
      <c r="AK102" s="48"/>
      <c r="AL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51"/>
      <c r="AK103" s="48"/>
      <c r="AL103" s="26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51"/>
      <c r="AK104" s="48"/>
      <c r="AL104" s="26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51"/>
      <c r="AK105" s="48"/>
      <c r="AL105" s="26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51"/>
      <c r="AK106" s="48"/>
      <c r="AL106" s="26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51"/>
      <c r="AK107" s="48"/>
      <c r="AL107" s="26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51"/>
      <c r="AK108" s="48"/>
      <c r="AL108" s="26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51"/>
      <c r="AK109" s="48"/>
      <c r="AL109" s="26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51"/>
      <c r="AK110" s="48"/>
      <c r="AL110" s="26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51"/>
      <c r="AK111" s="48"/>
      <c r="AL111" s="26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51"/>
      <c r="AK112" s="48"/>
      <c r="AL112" s="26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51"/>
      <c r="AK113" s="48"/>
      <c r="AL113" s="26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51"/>
      <c r="AK114" s="48"/>
      <c r="AL114" s="26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51"/>
      <c r="AK115" s="48"/>
      <c r="AL115" s="26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51"/>
      <c r="AK116" s="48"/>
      <c r="AL116" s="26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51"/>
      <c r="AK117" s="48"/>
      <c r="AL117" s="26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51"/>
      <c r="AK118" s="48"/>
      <c r="AL118" s="26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51"/>
      <c r="AK119" s="48"/>
      <c r="AL119" s="26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51"/>
      <c r="AK120" s="48"/>
      <c r="AL120" s="26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51"/>
      <c r="AK121" s="48"/>
      <c r="AL121" s="26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51"/>
      <c r="AK122" s="48"/>
      <c r="AL122" s="26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51"/>
      <c r="AK123" s="48"/>
      <c r="AL123" s="26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51"/>
      <c r="AK124" s="48"/>
      <c r="AL124" s="26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51"/>
      <c r="AK125" s="48"/>
      <c r="AL125" s="26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51"/>
      <c r="AK126" s="48"/>
      <c r="AL126" s="26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51"/>
      <c r="AK127" s="48"/>
      <c r="AL127" s="26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51"/>
      <c r="AK128" s="48"/>
      <c r="AL128" s="26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51"/>
      <c r="AK129" s="48"/>
      <c r="AL129" s="26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51"/>
      <c r="AK130" s="48"/>
      <c r="AL130" s="26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51"/>
      <c r="AK131" s="48"/>
      <c r="AL131" s="26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51"/>
      <c r="AK132" s="48"/>
      <c r="AL132" s="26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51"/>
      <c r="AK133" s="48"/>
      <c r="AL133" s="26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51"/>
      <c r="AK134" s="48"/>
      <c r="AL134" s="26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51"/>
      <c r="AK135" s="48"/>
      <c r="AL135" s="26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51"/>
      <c r="AK136" s="48"/>
      <c r="AL136" s="26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51"/>
      <c r="AK137" s="48"/>
      <c r="AL137" s="26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51"/>
      <c r="AK138" s="48"/>
      <c r="AL138" s="26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51"/>
      <c r="AK139" s="48"/>
      <c r="AL139" s="26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51"/>
      <c r="AK140" s="48"/>
      <c r="AL140" s="26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51"/>
      <c r="AK141" s="48"/>
      <c r="AL141" s="26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51"/>
      <c r="AK142" s="48"/>
      <c r="AL142" s="26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51"/>
      <c r="AK143" s="48"/>
      <c r="AL143" s="26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51"/>
      <c r="AK144" s="48"/>
      <c r="AL144" s="26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51"/>
      <c r="AK145" s="48"/>
      <c r="AL145" s="26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51"/>
      <c r="AK146" s="48"/>
      <c r="AL146" s="26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51"/>
      <c r="AK147" s="48"/>
      <c r="AL147" s="26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51"/>
      <c r="AK148" s="48"/>
      <c r="AL148" s="26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51"/>
      <c r="AK149" s="48"/>
      <c r="AL149" s="26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51"/>
      <c r="AK150" s="48"/>
      <c r="AL150" s="26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51"/>
      <c r="AK151" s="48"/>
      <c r="AL151" s="26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51"/>
      <c r="AK152" s="48"/>
      <c r="AL152" s="26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51"/>
      <c r="AK153" s="48"/>
      <c r="AL153" s="26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51"/>
      <c r="AK154" s="48"/>
      <c r="AL154" s="26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51"/>
      <c r="AK155" s="48"/>
      <c r="AL155" s="26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51"/>
      <c r="AK156" s="48"/>
      <c r="AL156" s="26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51"/>
      <c r="AK157" s="48"/>
      <c r="AL157" s="26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51"/>
      <c r="AK158" s="48"/>
      <c r="AL158" s="26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51"/>
      <c r="AK159" s="48"/>
      <c r="AL159" s="26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51"/>
      <c r="AK160" s="48"/>
      <c r="AL160" s="26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51"/>
      <c r="AK161" s="48"/>
      <c r="AL161" s="26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51"/>
      <c r="AK162" s="48"/>
      <c r="AL162" s="26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51"/>
      <c r="AK163" s="48"/>
      <c r="AL163" s="26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51"/>
      <c r="AK164" s="48"/>
      <c r="AL164" s="26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51"/>
      <c r="AK165" s="48"/>
      <c r="AL165" s="26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51"/>
      <c r="AK166" s="48"/>
      <c r="AL166" s="26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51"/>
      <c r="AK167" s="48"/>
      <c r="AL167" s="26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51"/>
      <c r="AK168" s="48"/>
      <c r="AL168" s="26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51"/>
      <c r="AK169" s="48"/>
      <c r="AL169" s="26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51"/>
      <c r="AK170" s="48"/>
      <c r="AL170" s="26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51"/>
      <c r="AK171" s="48"/>
      <c r="AL171" s="26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51"/>
      <c r="AK172" s="48"/>
      <c r="AL172" s="26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51"/>
      <c r="AK173" s="48"/>
      <c r="AL173" s="26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51"/>
      <c r="AK174" s="48"/>
      <c r="AL174" s="26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51"/>
      <c r="AK175" s="48"/>
      <c r="AL175" s="26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51"/>
      <c r="AK176" s="48"/>
      <c r="AL176" s="26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51"/>
      <c r="AK177" s="48"/>
      <c r="AL177" s="26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51"/>
      <c r="AK178" s="48"/>
      <c r="AL178" s="26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51"/>
      <c r="AK179" s="48"/>
      <c r="AL179" s="26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51"/>
      <c r="AK180" s="48"/>
      <c r="AL180" s="26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51"/>
      <c r="AK181" s="48"/>
      <c r="AL181" s="26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51"/>
      <c r="AK182" s="48"/>
      <c r="AL182" s="26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51"/>
      <c r="AK183" s="48"/>
      <c r="AL183" s="26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51"/>
      <c r="AK184" s="48"/>
      <c r="AL184" s="26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51"/>
      <c r="AK185" s="48"/>
      <c r="AL185" s="26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51"/>
      <c r="AK186" s="48"/>
      <c r="AL186" s="26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A187" s="48"/>
      <c r="B187" s="48"/>
      <c r="C187" s="48"/>
      <c r="D187" s="48"/>
      <c r="L187"/>
      <c r="M187"/>
      <c r="N187"/>
      <c r="O187"/>
      <c r="P187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51"/>
      <c r="AK187" s="48"/>
      <c r="AL187" s="26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51"/>
      <c r="AK188" s="48"/>
      <c r="AL188" s="26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51"/>
      <c r="AK189" s="48"/>
      <c r="AL189" s="26"/>
    </row>
    <row r="190" spans="1:57" ht="14.25" x14ac:dyDescent="0.2">
      <c r="L190"/>
      <c r="M190"/>
      <c r="N190"/>
      <c r="O190"/>
      <c r="P190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51"/>
      <c r="AK190" s="48"/>
      <c r="AL190" s="26"/>
    </row>
    <row r="191" spans="1:57" ht="14.25" x14ac:dyDescent="0.2">
      <c r="L191"/>
      <c r="M191"/>
      <c r="N191"/>
      <c r="O191"/>
      <c r="P191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51"/>
      <c r="AK191" s="48"/>
      <c r="AL191" s="26"/>
    </row>
    <row r="192" spans="1:57" ht="14.25" x14ac:dyDescent="0.2">
      <c r="L192" s="26"/>
      <c r="M192" s="26"/>
      <c r="N192" s="26"/>
      <c r="O192" s="26"/>
      <c r="P192" s="26"/>
      <c r="R192" s="26"/>
      <c r="S192" s="26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48"/>
      <c r="AL192" s="26"/>
    </row>
    <row r="193" spans="12:38" ht="14.25" x14ac:dyDescent="0.2">
      <c r="L193" s="26"/>
      <c r="M193" s="26"/>
      <c r="N193" s="26"/>
      <c r="O193" s="26"/>
      <c r="P193" s="26"/>
      <c r="R193" s="26"/>
      <c r="S193" s="26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48"/>
      <c r="AL193" s="26"/>
    </row>
    <row r="194" spans="12:38" ht="14.25" x14ac:dyDescent="0.2">
      <c r="L194" s="26"/>
      <c r="M194" s="26"/>
      <c r="N194" s="26"/>
      <c r="O194" s="26"/>
      <c r="P194" s="26"/>
      <c r="R194" s="26"/>
      <c r="S194" s="26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48"/>
      <c r="AL194" s="26"/>
    </row>
    <row r="195" spans="12:38" ht="14.25" x14ac:dyDescent="0.2">
      <c r="L195" s="26"/>
      <c r="M195" s="26"/>
      <c r="N195" s="26"/>
      <c r="O195" s="26"/>
      <c r="P195" s="26"/>
      <c r="R195" s="26"/>
      <c r="S195" s="26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26"/>
      <c r="AL195" s="26"/>
    </row>
    <row r="196" spans="12:38" x14ac:dyDescent="0.25">
      <c r="R196" s="31"/>
      <c r="S196" s="3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2:38" x14ac:dyDescent="0.25">
      <c r="R197" s="31"/>
      <c r="S197" s="3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2:38" x14ac:dyDescent="0.25">
      <c r="R198" s="31"/>
      <c r="S198" s="3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</row>
    <row r="199" spans="12:38" x14ac:dyDescent="0.25">
      <c r="L199"/>
      <c r="M199"/>
      <c r="N199"/>
      <c r="O199"/>
      <c r="P199"/>
      <c r="R199" s="31"/>
      <c r="S199" s="3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31"/>
      <c r="S218" s="3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31"/>
      <c r="S219" s="3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x14ac:dyDescent="0.25">
      <c r="L220"/>
      <c r="M220"/>
      <c r="N220"/>
      <c r="O220"/>
      <c r="P220"/>
      <c r="R220" s="31"/>
      <c r="S220" s="3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x14ac:dyDescent="0.25">
      <c r="L221"/>
      <c r="M221"/>
      <c r="N221"/>
      <c r="O221"/>
      <c r="P221"/>
      <c r="R221" s="31"/>
      <c r="S221" s="3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x14ac:dyDescent="0.25">
      <c r="L222"/>
      <c r="M222"/>
      <c r="N222"/>
      <c r="O222"/>
      <c r="P222"/>
      <c r="R222" s="31"/>
      <c r="S222" s="3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x14ac:dyDescent="0.25">
      <c r="L223"/>
      <c r="M223"/>
      <c r="N223"/>
      <c r="O223"/>
      <c r="P223"/>
      <c r="R223" s="31"/>
      <c r="S223" s="3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  <row r="224" spans="12:38" ht="14.25" x14ac:dyDescent="0.2">
      <c r="L224"/>
      <c r="M224"/>
      <c r="N224"/>
      <c r="O224"/>
      <c r="P224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/>
      <c r="AL224"/>
    </row>
    <row r="225" spans="12:38" ht="14.25" x14ac:dyDescent="0.2">
      <c r="L225"/>
      <c r="M225"/>
      <c r="N225"/>
      <c r="O225"/>
      <c r="P225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/>
      <c r="AL225"/>
    </row>
    <row r="226" spans="12:38" ht="14.25" x14ac:dyDescent="0.2">
      <c r="L226"/>
      <c r="M226"/>
      <c r="N226"/>
      <c r="O226"/>
      <c r="P226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/>
      <c r="AL226"/>
    </row>
    <row r="227" spans="12:38" ht="14.25" x14ac:dyDescent="0.2">
      <c r="L227"/>
      <c r="M227"/>
      <c r="N227"/>
      <c r="O227"/>
      <c r="P227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/>
      <c r="AL227"/>
    </row>
  </sheetData>
  <sortState ref="X22:AT23">
    <sortCondition ref="X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8.85546875" style="85" customWidth="1"/>
    <col min="3" max="3" width="21.5703125" style="84" customWidth="1"/>
    <col min="4" max="4" width="10.5703125" style="131" customWidth="1"/>
    <col min="5" max="5" width="8" style="131" customWidth="1"/>
    <col min="6" max="6" width="0.7109375" style="31" customWidth="1"/>
    <col min="7" max="11" width="5.28515625" style="84" customWidth="1"/>
    <col min="12" max="12" width="7.28515625" style="84" customWidth="1"/>
    <col min="13" max="16" width="5.28515625" style="84" customWidth="1"/>
    <col min="17" max="21" width="6.7109375" style="151" customWidth="1"/>
    <col min="22" max="22" width="9" style="84" customWidth="1"/>
    <col min="23" max="23" width="24.85546875" style="131" customWidth="1"/>
    <col min="24" max="24" width="9.7109375" style="84" customWidth="1"/>
    <col min="25" max="30" width="9.140625" style="5"/>
    <col min="257" max="257" width="1.28515625" customWidth="1"/>
    <col min="258" max="258" width="28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3"/>
      <c r="B1" s="135" t="s">
        <v>86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43"/>
      <c r="R1" s="143"/>
      <c r="S1" s="143"/>
      <c r="T1" s="143"/>
      <c r="U1" s="143"/>
      <c r="V1" s="95"/>
      <c r="W1" s="97"/>
      <c r="X1" s="35"/>
      <c r="Y1" s="2"/>
      <c r="Z1" s="2"/>
      <c r="AA1" s="2"/>
      <c r="AB1" s="2"/>
      <c r="AC1" s="2"/>
      <c r="AD1" s="2"/>
    </row>
    <row r="2" spans="1:30" x14ac:dyDescent="0.25">
      <c r="A2" s="83"/>
      <c r="B2" s="13" t="s">
        <v>34</v>
      </c>
      <c r="C2" s="10" t="s">
        <v>57</v>
      </c>
      <c r="D2" s="98"/>
      <c r="E2" s="14"/>
      <c r="F2" s="99"/>
      <c r="G2" s="98"/>
      <c r="H2" s="14"/>
      <c r="I2" s="14"/>
      <c r="J2" s="14"/>
      <c r="K2" s="14"/>
      <c r="L2" s="14"/>
      <c r="M2" s="14"/>
      <c r="N2" s="14"/>
      <c r="O2" s="14"/>
      <c r="P2" s="14"/>
      <c r="Q2" s="144"/>
      <c r="R2" s="144"/>
      <c r="S2" s="144"/>
      <c r="T2" s="144"/>
      <c r="U2" s="144"/>
      <c r="V2" s="14"/>
      <c r="W2" s="98"/>
      <c r="X2" s="55"/>
      <c r="Y2" s="2"/>
      <c r="Z2" s="2"/>
      <c r="AA2" s="2"/>
      <c r="AB2" s="2"/>
      <c r="AC2" s="2"/>
      <c r="AD2" s="2"/>
    </row>
    <row r="3" spans="1:30" x14ac:dyDescent="0.25">
      <c r="A3" s="83"/>
      <c r="B3" s="100" t="s">
        <v>61</v>
      </c>
      <c r="C3" s="25" t="s">
        <v>62</v>
      </c>
      <c r="D3" s="101" t="s">
        <v>63</v>
      </c>
      <c r="E3" s="102" t="s">
        <v>1</v>
      </c>
      <c r="F3" s="26"/>
      <c r="G3" s="103" t="s">
        <v>64</v>
      </c>
      <c r="H3" s="104" t="s">
        <v>65</v>
      </c>
      <c r="I3" s="104" t="s">
        <v>32</v>
      </c>
      <c r="J3" s="20" t="s">
        <v>66</v>
      </c>
      <c r="K3" s="105" t="s">
        <v>67</v>
      </c>
      <c r="L3" s="105" t="s">
        <v>68</v>
      </c>
      <c r="M3" s="103" t="s">
        <v>69</v>
      </c>
      <c r="N3" s="103" t="s">
        <v>31</v>
      </c>
      <c r="O3" s="104" t="s">
        <v>70</v>
      </c>
      <c r="P3" s="103" t="s">
        <v>65</v>
      </c>
      <c r="Q3" s="145" t="s">
        <v>17</v>
      </c>
      <c r="R3" s="145">
        <v>1</v>
      </c>
      <c r="S3" s="145">
        <v>2</v>
      </c>
      <c r="T3" s="145">
        <v>3</v>
      </c>
      <c r="U3" s="145" t="s">
        <v>71</v>
      </c>
      <c r="V3" s="20" t="s">
        <v>22</v>
      </c>
      <c r="W3" s="19" t="s">
        <v>72</v>
      </c>
      <c r="X3" s="19" t="s">
        <v>73</v>
      </c>
      <c r="Y3" s="2"/>
      <c r="Z3" s="2"/>
      <c r="AA3" s="2"/>
      <c r="AB3" s="2"/>
      <c r="AC3" s="2"/>
      <c r="AD3" s="2"/>
    </row>
    <row r="4" spans="1:30" x14ac:dyDescent="0.25">
      <c r="A4" s="87"/>
      <c r="B4" s="106" t="s">
        <v>74</v>
      </c>
      <c r="C4" s="107" t="s">
        <v>75</v>
      </c>
      <c r="D4" s="108" t="s">
        <v>76</v>
      </c>
      <c r="E4" s="109" t="s">
        <v>36</v>
      </c>
      <c r="F4" s="26"/>
      <c r="G4" s="110">
        <v>1</v>
      </c>
      <c r="H4" s="110"/>
      <c r="I4" s="111"/>
      <c r="J4" s="112"/>
      <c r="K4" s="112" t="s">
        <v>77</v>
      </c>
      <c r="L4" s="112"/>
      <c r="M4" s="110">
        <v>1</v>
      </c>
      <c r="N4" s="110"/>
      <c r="O4" s="110"/>
      <c r="P4" s="110"/>
      <c r="Q4" s="114" t="s">
        <v>87</v>
      </c>
      <c r="R4" s="114"/>
      <c r="S4" s="146"/>
      <c r="T4" s="146"/>
      <c r="U4" s="146"/>
      <c r="V4" s="113" t="s">
        <v>88</v>
      </c>
      <c r="W4" s="107" t="s">
        <v>78</v>
      </c>
      <c r="X4" s="152">
        <v>4276</v>
      </c>
      <c r="Y4" s="2"/>
      <c r="Z4" s="2"/>
      <c r="AA4" s="2"/>
      <c r="AB4" s="2"/>
      <c r="AC4" s="2"/>
      <c r="AD4" s="2"/>
    </row>
    <row r="5" spans="1:30" x14ac:dyDescent="0.25">
      <c r="A5" s="115"/>
      <c r="B5" s="116" t="s">
        <v>79</v>
      </c>
      <c r="C5" s="117" t="s">
        <v>80</v>
      </c>
      <c r="D5" s="118"/>
      <c r="E5" s="92"/>
      <c r="F5" s="119"/>
      <c r="G5" s="120"/>
      <c r="H5" s="118"/>
      <c r="I5" s="118"/>
      <c r="J5" s="118"/>
      <c r="K5" s="117"/>
      <c r="L5" s="117"/>
      <c r="M5" s="117"/>
      <c r="N5" s="117"/>
      <c r="O5" s="117"/>
      <c r="P5" s="117"/>
      <c r="Q5" s="147"/>
      <c r="R5" s="147"/>
      <c r="S5" s="147"/>
      <c r="T5" s="147"/>
      <c r="U5" s="147"/>
      <c r="V5" s="121"/>
      <c r="W5" s="121"/>
      <c r="X5" s="122"/>
      <c r="Y5" s="2"/>
      <c r="Z5" s="123"/>
      <c r="AA5" s="123"/>
      <c r="AB5" s="123"/>
      <c r="AC5" s="2"/>
      <c r="AD5" s="2"/>
    </row>
    <row r="6" spans="1:30" x14ac:dyDescent="0.25">
      <c r="A6" s="115"/>
      <c r="B6" s="124"/>
      <c r="C6" s="125"/>
      <c r="D6" s="126"/>
      <c r="E6" s="127"/>
      <c r="F6" s="127"/>
      <c r="G6" s="128"/>
      <c r="H6" s="125"/>
      <c r="I6" s="125"/>
      <c r="J6" s="125"/>
      <c r="K6" s="125"/>
      <c r="L6" s="125"/>
      <c r="M6" s="125"/>
      <c r="N6" s="125"/>
      <c r="O6" s="125"/>
      <c r="P6" s="125"/>
      <c r="Q6" s="128"/>
      <c r="R6" s="128"/>
      <c r="S6" s="128"/>
      <c r="T6" s="128"/>
      <c r="U6" s="128"/>
      <c r="V6" s="125"/>
      <c r="W6" s="125"/>
      <c r="X6" s="129"/>
      <c r="Y6" s="51"/>
      <c r="Z6" s="48"/>
      <c r="AA6" s="26"/>
      <c r="AB6" s="26"/>
      <c r="AC6" s="2"/>
      <c r="AD6" s="2"/>
    </row>
    <row r="7" spans="1:30" x14ac:dyDescent="0.25">
      <c r="A7" s="83"/>
      <c r="B7" s="100" t="s">
        <v>81</v>
      </c>
      <c r="C7" s="25" t="s">
        <v>62</v>
      </c>
      <c r="D7" s="101" t="s">
        <v>63</v>
      </c>
      <c r="E7" s="102" t="s">
        <v>1</v>
      </c>
      <c r="F7" s="26"/>
      <c r="G7" s="103" t="s">
        <v>64</v>
      </c>
      <c r="H7" s="104" t="s">
        <v>65</v>
      </c>
      <c r="I7" s="104" t="s">
        <v>32</v>
      </c>
      <c r="J7" s="20" t="s">
        <v>66</v>
      </c>
      <c r="K7" s="105" t="s">
        <v>67</v>
      </c>
      <c r="L7" s="105" t="s">
        <v>68</v>
      </c>
      <c r="M7" s="103" t="s">
        <v>69</v>
      </c>
      <c r="N7" s="103" t="s">
        <v>31</v>
      </c>
      <c r="O7" s="104" t="s">
        <v>70</v>
      </c>
      <c r="P7" s="103" t="s">
        <v>65</v>
      </c>
      <c r="Q7" s="145" t="s">
        <v>17</v>
      </c>
      <c r="R7" s="145">
        <v>1</v>
      </c>
      <c r="S7" s="145">
        <v>2</v>
      </c>
      <c r="T7" s="145">
        <v>3</v>
      </c>
      <c r="U7" s="145" t="s">
        <v>71</v>
      </c>
      <c r="V7" s="20" t="s">
        <v>22</v>
      </c>
      <c r="W7" s="19" t="s">
        <v>72</v>
      </c>
      <c r="X7" s="19" t="s">
        <v>73</v>
      </c>
      <c r="Y7" s="2"/>
      <c r="Z7" s="2"/>
      <c r="AA7" s="2"/>
      <c r="AB7" s="2"/>
      <c r="AC7" s="2"/>
      <c r="AD7" s="2"/>
    </row>
    <row r="8" spans="1:30" x14ac:dyDescent="0.25">
      <c r="A8" s="83"/>
      <c r="B8" s="106" t="s">
        <v>83</v>
      </c>
      <c r="C8" s="107" t="s">
        <v>84</v>
      </c>
      <c r="D8" s="108" t="s">
        <v>76</v>
      </c>
      <c r="E8" s="133" t="s">
        <v>36</v>
      </c>
      <c r="F8" s="132"/>
      <c r="G8" s="134">
        <v>1</v>
      </c>
      <c r="H8" s="111"/>
      <c r="I8" s="110"/>
      <c r="J8" s="112"/>
      <c r="K8" s="112"/>
      <c r="L8" s="112"/>
      <c r="M8" s="112">
        <v>1</v>
      </c>
      <c r="N8" s="110"/>
      <c r="O8" s="111"/>
      <c r="P8" s="111">
        <v>2</v>
      </c>
      <c r="Q8" s="146"/>
      <c r="R8" s="146"/>
      <c r="S8" s="146"/>
      <c r="T8" s="146"/>
      <c r="U8" s="146"/>
      <c r="V8" s="113"/>
      <c r="W8" s="107" t="s">
        <v>82</v>
      </c>
      <c r="X8" s="114" t="s">
        <v>85</v>
      </c>
      <c r="Y8" s="2"/>
      <c r="Z8" s="2"/>
      <c r="AA8" s="2"/>
      <c r="AB8" s="2"/>
      <c r="AC8" s="2"/>
      <c r="AD8" s="2"/>
    </row>
    <row r="9" spans="1:30" x14ac:dyDescent="0.25">
      <c r="A9" s="87"/>
      <c r="B9" s="136"/>
      <c r="C9" s="137"/>
      <c r="D9" s="138"/>
      <c r="E9" s="139"/>
      <c r="F9" s="140"/>
      <c r="G9" s="137"/>
      <c r="H9" s="137"/>
      <c r="I9" s="137"/>
      <c r="J9" s="141"/>
      <c r="K9" s="141"/>
      <c r="L9" s="141"/>
      <c r="M9" s="137"/>
      <c r="N9" s="137"/>
      <c r="O9" s="137"/>
      <c r="P9" s="137"/>
      <c r="Q9" s="148"/>
      <c r="R9" s="148"/>
      <c r="S9" s="148"/>
      <c r="T9" s="148"/>
      <c r="U9" s="148"/>
      <c r="V9" s="137"/>
      <c r="W9" s="138"/>
      <c r="X9" s="142"/>
      <c r="Y9" s="2"/>
      <c r="Z9" s="2"/>
      <c r="AA9" s="2"/>
      <c r="AB9" s="2"/>
      <c r="AC9" s="2"/>
      <c r="AD9" s="2"/>
    </row>
    <row r="10" spans="1:30" x14ac:dyDescent="0.25">
      <c r="A10" s="87"/>
      <c r="B10" s="123"/>
      <c r="C10" s="48"/>
      <c r="D10" s="123"/>
      <c r="E10" s="130"/>
      <c r="G10" s="48"/>
      <c r="H10" s="51"/>
      <c r="I10" s="48"/>
      <c r="J10" s="26"/>
      <c r="K10" s="26"/>
      <c r="L10" s="26"/>
      <c r="M10" s="48"/>
      <c r="N10" s="48"/>
      <c r="O10" s="48"/>
      <c r="P10" s="48"/>
      <c r="Q10" s="149"/>
      <c r="R10" s="149"/>
      <c r="S10" s="149"/>
      <c r="T10" s="149"/>
      <c r="U10" s="149"/>
      <c r="V10" s="48"/>
      <c r="W10" s="123"/>
      <c r="X10" s="48"/>
      <c r="Y10" s="2"/>
      <c r="Z10" s="2"/>
      <c r="AA10" s="2"/>
      <c r="AB10" s="2"/>
      <c r="AC10" s="2"/>
      <c r="AD10" s="2"/>
    </row>
    <row r="11" spans="1:30" x14ac:dyDescent="0.25">
      <c r="A11" s="87"/>
      <c r="B11" s="123"/>
      <c r="C11" s="48"/>
      <c r="D11" s="123"/>
      <c r="E11" s="130"/>
      <c r="G11" s="48"/>
      <c r="H11" s="51"/>
      <c r="I11" s="48"/>
      <c r="J11" s="26"/>
      <c r="K11" s="26"/>
      <c r="L11" s="26"/>
      <c r="M11" s="48"/>
      <c r="N11" s="48"/>
      <c r="O11" s="48"/>
      <c r="P11" s="48"/>
      <c r="Q11" s="149"/>
      <c r="R11" s="149"/>
      <c r="S11" s="149"/>
      <c r="T11" s="149"/>
      <c r="U11" s="149"/>
      <c r="V11" s="48"/>
      <c r="W11" s="123"/>
      <c r="X11" s="48"/>
      <c r="Y11" s="2"/>
      <c r="Z11" s="2"/>
      <c r="AA11" s="2"/>
      <c r="AB11" s="2"/>
      <c r="AC11" s="2"/>
      <c r="AD11" s="2"/>
    </row>
    <row r="12" spans="1:30" x14ac:dyDescent="0.25">
      <c r="A12" s="87"/>
      <c r="B12" s="123"/>
      <c r="C12" s="48"/>
      <c r="D12" s="123"/>
      <c r="E12" s="130"/>
      <c r="G12" s="48"/>
      <c r="H12" s="51"/>
      <c r="I12" s="48"/>
      <c r="J12" s="26"/>
      <c r="K12" s="26"/>
      <c r="L12" s="26"/>
      <c r="M12" s="48"/>
      <c r="N12" s="48"/>
      <c r="O12" s="48"/>
      <c r="P12" s="48"/>
      <c r="Q12" s="149"/>
      <c r="R12" s="149"/>
      <c r="S12" s="149"/>
      <c r="T12" s="149"/>
      <c r="U12" s="149"/>
      <c r="V12" s="48"/>
      <c r="W12" s="123"/>
      <c r="X12" s="48"/>
      <c r="Y12" s="2"/>
      <c r="Z12" s="2"/>
      <c r="AA12" s="2"/>
      <c r="AB12" s="2"/>
      <c r="AC12" s="2"/>
      <c r="AD12" s="2"/>
    </row>
    <row r="13" spans="1:30" x14ac:dyDescent="0.25">
      <c r="A13" s="87"/>
      <c r="B13" s="123"/>
      <c r="C13" s="48"/>
      <c r="D13" s="123"/>
      <c r="E13" s="130"/>
      <c r="G13" s="48"/>
      <c r="H13" s="51"/>
      <c r="I13" s="48"/>
      <c r="J13" s="26"/>
      <c r="K13" s="26"/>
      <c r="L13" s="26"/>
      <c r="M13" s="48"/>
      <c r="N13" s="48"/>
      <c r="O13" s="48"/>
      <c r="P13" s="48"/>
      <c r="Q13" s="149"/>
      <c r="R13" s="149"/>
      <c r="S13" s="149"/>
      <c r="T13" s="149"/>
      <c r="U13" s="149"/>
      <c r="V13" s="48"/>
      <c r="W13" s="123"/>
      <c r="X13" s="48"/>
      <c r="Y13" s="2"/>
      <c r="Z13" s="2"/>
      <c r="AA13" s="2"/>
      <c r="AB13" s="2"/>
      <c r="AC13" s="2"/>
      <c r="AD13" s="2"/>
    </row>
    <row r="14" spans="1:30" x14ac:dyDescent="0.25">
      <c r="A14" s="87"/>
      <c r="B14" s="123"/>
      <c r="C14" s="48"/>
      <c r="D14" s="123"/>
      <c r="E14" s="130"/>
      <c r="G14" s="48"/>
      <c r="H14" s="51"/>
      <c r="I14" s="48"/>
      <c r="J14" s="26"/>
      <c r="K14" s="26"/>
      <c r="L14" s="26"/>
      <c r="M14" s="48"/>
      <c r="N14" s="48"/>
      <c r="O14" s="48"/>
      <c r="P14" s="48"/>
      <c r="Q14" s="149"/>
      <c r="R14" s="149"/>
      <c r="S14" s="149"/>
      <c r="T14" s="149"/>
      <c r="U14" s="149"/>
      <c r="V14" s="48"/>
      <c r="W14" s="123"/>
      <c r="X14" s="48"/>
      <c r="Y14" s="2"/>
      <c r="Z14" s="2"/>
      <c r="AA14" s="2"/>
      <c r="AB14" s="2"/>
      <c r="AC14" s="2"/>
      <c r="AD14" s="2"/>
    </row>
    <row r="15" spans="1:30" x14ac:dyDescent="0.25">
      <c r="A15" s="87"/>
      <c r="B15" s="123"/>
      <c r="C15" s="48"/>
      <c r="D15" s="123"/>
      <c r="E15" s="130"/>
      <c r="G15" s="48"/>
      <c r="H15" s="51"/>
      <c r="I15" s="48"/>
      <c r="J15" s="26"/>
      <c r="K15" s="26"/>
      <c r="L15" s="26"/>
      <c r="M15" s="48"/>
      <c r="N15" s="48"/>
      <c r="O15" s="48"/>
      <c r="P15" s="48"/>
      <c r="Q15" s="149"/>
      <c r="R15" s="149"/>
      <c r="S15" s="149"/>
      <c r="T15" s="149"/>
      <c r="U15" s="149"/>
      <c r="V15" s="48"/>
      <c r="W15" s="123"/>
      <c r="X15" s="48"/>
      <c r="Y15" s="2"/>
      <c r="Z15" s="2"/>
      <c r="AA15" s="2"/>
      <c r="AB15" s="2"/>
      <c r="AC15" s="2"/>
      <c r="AD15" s="2"/>
    </row>
    <row r="16" spans="1:30" x14ac:dyDescent="0.25">
      <c r="A16" s="87"/>
      <c r="B16" s="123"/>
      <c r="C16" s="48"/>
      <c r="D16" s="123"/>
      <c r="E16" s="130"/>
      <c r="G16" s="48"/>
      <c r="H16" s="51"/>
      <c r="I16" s="48"/>
      <c r="J16" s="26"/>
      <c r="K16" s="26"/>
      <c r="L16" s="26"/>
      <c r="M16" s="48"/>
      <c r="N16" s="48"/>
      <c r="O16" s="48"/>
      <c r="P16" s="48"/>
      <c r="Q16" s="149"/>
      <c r="R16" s="149"/>
      <c r="S16" s="149"/>
      <c r="T16" s="149"/>
      <c r="U16" s="149"/>
      <c r="V16" s="48"/>
      <c r="W16" s="123"/>
      <c r="X16" s="48"/>
      <c r="Y16" s="2"/>
      <c r="Z16" s="2"/>
      <c r="AA16" s="2"/>
      <c r="AB16" s="2"/>
      <c r="AC16" s="2"/>
      <c r="AD16" s="2"/>
    </row>
    <row r="17" spans="1:30" x14ac:dyDescent="0.25">
      <c r="A17" s="87"/>
      <c r="B17" s="123"/>
      <c r="C17" s="48"/>
      <c r="D17" s="123"/>
      <c r="E17" s="130"/>
      <c r="G17" s="48"/>
      <c r="H17" s="51"/>
      <c r="I17" s="48"/>
      <c r="J17" s="26"/>
      <c r="K17" s="26"/>
      <c r="L17" s="26"/>
      <c r="M17" s="48"/>
      <c r="N17" s="48"/>
      <c r="O17" s="48"/>
      <c r="P17" s="48"/>
      <c r="Q17" s="149"/>
      <c r="R17" s="149"/>
      <c r="S17" s="149"/>
      <c r="T17" s="149"/>
      <c r="U17" s="149"/>
      <c r="V17" s="48"/>
      <c r="W17" s="123"/>
      <c r="X17" s="48"/>
      <c r="Y17" s="2"/>
      <c r="Z17" s="2"/>
      <c r="AA17" s="2"/>
      <c r="AB17" s="2"/>
      <c r="AC17" s="2"/>
      <c r="AD17" s="2"/>
    </row>
    <row r="18" spans="1:30" x14ac:dyDescent="0.25">
      <c r="A18" s="87"/>
      <c r="B18" s="123"/>
      <c r="C18" s="48"/>
      <c r="D18" s="123"/>
      <c r="E18" s="130"/>
      <c r="G18" s="48"/>
      <c r="H18" s="51"/>
      <c r="I18" s="48"/>
      <c r="J18" s="26"/>
      <c r="K18" s="26"/>
      <c r="L18" s="26"/>
      <c r="M18" s="48"/>
      <c r="N18" s="48"/>
      <c r="O18" s="48"/>
      <c r="P18" s="48"/>
      <c r="Q18" s="149"/>
      <c r="R18" s="149"/>
      <c r="S18" s="149"/>
      <c r="T18" s="149"/>
      <c r="U18" s="149"/>
      <c r="V18" s="48"/>
      <c r="W18" s="123"/>
      <c r="X18" s="48"/>
      <c r="Y18" s="2"/>
      <c r="Z18" s="2"/>
      <c r="AA18" s="2"/>
      <c r="AB18" s="2"/>
      <c r="AC18" s="2"/>
      <c r="AD18" s="2"/>
    </row>
    <row r="19" spans="1:30" x14ac:dyDescent="0.25">
      <c r="A19" s="87"/>
      <c r="B19" s="123"/>
      <c r="C19" s="48"/>
      <c r="D19" s="123"/>
      <c r="E19" s="130"/>
      <c r="G19" s="48"/>
      <c r="H19" s="51"/>
      <c r="I19" s="48"/>
      <c r="J19" s="26"/>
      <c r="K19" s="26"/>
      <c r="L19" s="26"/>
      <c r="M19" s="48"/>
      <c r="N19" s="48"/>
      <c r="O19" s="48"/>
      <c r="P19" s="48"/>
      <c r="Q19" s="149"/>
      <c r="R19" s="149"/>
      <c r="S19" s="149"/>
      <c r="T19" s="149"/>
      <c r="U19" s="149"/>
      <c r="V19" s="48"/>
      <c r="W19" s="123"/>
      <c r="X19" s="48"/>
      <c r="Y19" s="2"/>
      <c r="Z19" s="2"/>
      <c r="AA19" s="2"/>
      <c r="AB19" s="2"/>
      <c r="AC19" s="2"/>
      <c r="AD19" s="2"/>
    </row>
    <row r="20" spans="1:30" x14ac:dyDescent="0.25">
      <c r="A20" s="87"/>
      <c r="B20" s="123"/>
      <c r="C20" s="48"/>
      <c r="D20" s="123"/>
      <c r="E20" s="130"/>
      <c r="G20" s="48"/>
      <c r="H20" s="51"/>
      <c r="I20" s="48"/>
      <c r="J20" s="26"/>
      <c r="K20" s="26"/>
      <c r="L20" s="26"/>
      <c r="M20" s="48"/>
      <c r="N20" s="48"/>
      <c r="O20" s="48"/>
      <c r="P20" s="48"/>
      <c r="Q20" s="149"/>
      <c r="R20" s="149"/>
      <c r="S20" s="149"/>
      <c r="T20" s="149"/>
      <c r="U20" s="149"/>
      <c r="V20" s="48"/>
      <c r="W20" s="123"/>
      <c r="X20" s="48"/>
      <c r="Y20" s="2"/>
      <c r="Z20" s="2"/>
      <c r="AA20" s="2"/>
      <c r="AB20" s="2"/>
      <c r="AC20" s="2"/>
      <c r="AD20" s="2"/>
    </row>
    <row r="21" spans="1:30" x14ac:dyDescent="0.25">
      <c r="A21" s="87"/>
      <c r="B21" s="123"/>
      <c r="C21" s="48"/>
      <c r="D21" s="123"/>
      <c r="E21" s="130"/>
      <c r="G21" s="48"/>
      <c r="H21" s="51"/>
      <c r="I21" s="48"/>
      <c r="J21" s="26"/>
      <c r="K21" s="26"/>
      <c r="L21" s="26"/>
      <c r="M21" s="48"/>
      <c r="N21" s="48"/>
      <c r="O21" s="48"/>
      <c r="P21" s="48"/>
      <c r="Q21" s="149"/>
      <c r="R21" s="149"/>
      <c r="S21" s="149"/>
      <c r="T21" s="149"/>
      <c r="U21" s="149"/>
      <c r="V21" s="48"/>
      <c r="W21" s="123"/>
      <c r="X21" s="48"/>
      <c r="Y21" s="2"/>
      <c r="Z21" s="2"/>
      <c r="AA21" s="2"/>
      <c r="AB21" s="2"/>
      <c r="AC21" s="2"/>
      <c r="AD21" s="2"/>
    </row>
    <row r="22" spans="1:30" x14ac:dyDescent="0.25">
      <c r="A22" s="87"/>
      <c r="B22" s="123"/>
      <c r="C22" s="48"/>
      <c r="D22" s="123"/>
      <c r="E22" s="130"/>
      <c r="G22" s="48"/>
      <c r="H22" s="51"/>
      <c r="I22" s="48"/>
      <c r="J22" s="26"/>
      <c r="K22" s="26"/>
      <c r="L22" s="26"/>
      <c r="M22" s="48"/>
      <c r="N22" s="48"/>
      <c r="O22" s="48"/>
      <c r="P22" s="48"/>
      <c r="Q22" s="149"/>
      <c r="R22" s="149"/>
      <c r="S22" s="149"/>
      <c r="T22" s="149"/>
      <c r="U22" s="149"/>
      <c r="V22" s="48"/>
      <c r="W22" s="123"/>
      <c r="X22" s="48"/>
      <c r="Y22" s="2"/>
      <c r="Z22" s="2"/>
      <c r="AA22" s="2"/>
      <c r="AB22" s="2"/>
      <c r="AC22" s="2"/>
      <c r="AD22" s="2"/>
    </row>
    <row r="23" spans="1:30" x14ac:dyDescent="0.25">
      <c r="A23" s="87"/>
      <c r="B23" s="123"/>
      <c r="C23" s="48"/>
      <c r="D23" s="123"/>
      <c r="E23" s="130"/>
      <c r="G23" s="48"/>
      <c r="H23" s="51"/>
      <c r="I23" s="48"/>
      <c r="J23" s="26"/>
      <c r="K23" s="26"/>
      <c r="L23" s="26"/>
      <c r="M23" s="48"/>
      <c r="N23" s="48"/>
      <c r="O23" s="48"/>
      <c r="P23" s="48"/>
      <c r="Q23" s="149"/>
      <c r="R23" s="149"/>
      <c r="S23" s="149"/>
      <c r="T23" s="149"/>
      <c r="U23" s="149"/>
      <c r="V23" s="48"/>
      <c r="W23" s="123"/>
      <c r="X23" s="48"/>
      <c r="Y23" s="2"/>
      <c r="Z23" s="2"/>
      <c r="AA23" s="2"/>
      <c r="AB23" s="2"/>
      <c r="AC23" s="2"/>
      <c r="AD23" s="2"/>
    </row>
    <row r="24" spans="1:30" x14ac:dyDescent="0.25">
      <c r="A24" s="87"/>
      <c r="B24" s="123"/>
      <c r="C24" s="48"/>
      <c r="D24" s="123"/>
      <c r="E24" s="130"/>
      <c r="G24" s="48"/>
      <c r="H24" s="51"/>
      <c r="I24" s="48"/>
      <c r="J24" s="26"/>
      <c r="K24" s="26"/>
      <c r="L24" s="26"/>
      <c r="M24" s="48"/>
      <c r="N24" s="48"/>
      <c r="O24" s="48"/>
      <c r="P24" s="48"/>
      <c r="Q24" s="149"/>
      <c r="R24" s="149"/>
      <c r="S24" s="149"/>
      <c r="T24" s="149"/>
      <c r="U24" s="149"/>
      <c r="V24" s="48"/>
      <c r="W24" s="123"/>
      <c r="X24" s="48"/>
      <c r="Y24" s="2"/>
      <c r="Z24" s="2"/>
      <c r="AA24" s="2"/>
      <c r="AB24" s="2"/>
      <c r="AC24" s="2"/>
      <c r="AD24" s="2"/>
    </row>
    <row r="25" spans="1:30" x14ac:dyDescent="0.25">
      <c r="A25" s="87"/>
      <c r="B25" s="123"/>
      <c r="C25" s="48"/>
      <c r="D25" s="123"/>
      <c r="E25" s="130"/>
      <c r="G25" s="48"/>
      <c r="H25" s="51"/>
      <c r="I25" s="48"/>
      <c r="J25" s="26"/>
      <c r="K25" s="26"/>
      <c r="L25" s="26"/>
      <c r="M25" s="48"/>
      <c r="N25" s="48"/>
      <c r="O25" s="48"/>
      <c r="P25" s="48"/>
      <c r="Q25" s="149"/>
      <c r="R25" s="149"/>
      <c r="S25" s="149"/>
      <c r="T25" s="149"/>
      <c r="U25" s="149"/>
      <c r="V25" s="48"/>
      <c r="W25" s="123"/>
      <c r="X25" s="48"/>
      <c r="Y25" s="2"/>
      <c r="Z25" s="2"/>
      <c r="AA25" s="2"/>
      <c r="AB25" s="2"/>
      <c r="AC25" s="2"/>
      <c r="AD25" s="2"/>
    </row>
    <row r="26" spans="1:30" x14ac:dyDescent="0.25">
      <c r="A26" s="87"/>
      <c r="B26" s="123"/>
      <c r="C26" s="48"/>
      <c r="D26" s="123"/>
      <c r="E26" s="130"/>
      <c r="G26" s="48"/>
      <c r="H26" s="51"/>
      <c r="I26" s="48"/>
      <c r="J26" s="26"/>
      <c r="K26" s="26"/>
      <c r="L26" s="26"/>
      <c r="M26" s="48"/>
      <c r="N26" s="48"/>
      <c r="O26" s="48"/>
      <c r="P26" s="48"/>
      <c r="Q26" s="149"/>
      <c r="R26" s="149"/>
      <c r="S26" s="149"/>
      <c r="T26" s="149"/>
      <c r="U26" s="149"/>
      <c r="V26" s="48"/>
      <c r="W26" s="123"/>
      <c r="X26" s="48"/>
      <c r="Y26" s="2"/>
      <c r="Z26" s="2"/>
      <c r="AA26" s="2"/>
      <c r="AB26" s="2"/>
      <c r="AC26" s="2"/>
      <c r="AD26" s="2"/>
    </row>
    <row r="27" spans="1:30" x14ac:dyDescent="0.25">
      <c r="A27" s="87"/>
      <c r="B27" s="123"/>
      <c r="C27" s="48"/>
      <c r="D27" s="123"/>
      <c r="E27" s="130"/>
      <c r="G27" s="48"/>
      <c r="H27" s="51"/>
      <c r="I27" s="48"/>
      <c r="J27" s="26"/>
      <c r="K27" s="26"/>
      <c r="L27" s="26"/>
      <c r="M27" s="48"/>
      <c r="N27" s="48"/>
      <c r="O27" s="48"/>
      <c r="P27" s="48"/>
      <c r="Q27" s="149"/>
      <c r="R27" s="149"/>
      <c r="S27" s="149"/>
      <c r="T27" s="149"/>
      <c r="U27" s="149"/>
      <c r="V27" s="48"/>
      <c r="W27" s="123"/>
      <c r="X27" s="48"/>
      <c r="Y27" s="2"/>
      <c r="Z27" s="2"/>
      <c r="AA27" s="2"/>
      <c r="AB27" s="2"/>
      <c r="AC27" s="2"/>
      <c r="AD27" s="2"/>
    </row>
    <row r="28" spans="1:30" x14ac:dyDescent="0.25">
      <c r="A28" s="87"/>
      <c r="B28" s="123"/>
      <c r="C28" s="48"/>
      <c r="D28" s="123"/>
      <c r="E28" s="130"/>
      <c r="G28" s="48"/>
      <c r="H28" s="51"/>
      <c r="I28" s="48"/>
      <c r="J28" s="26"/>
      <c r="K28" s="26"/>
      <c r="L28" s="26"/>
      <c r="M28" s="48"/>
      <c r="N28" s="48"/>
      <c r="O28" s="48"/>
      <c r="P28" s="48"/>
      <c r="Q28" s="149"/>
      <c r="R28" s="149"/>
      <c r="S28" s="149"/>
      <c r="T28" s="149"/>
      <c r="U28" s="149"/>
      <c r="V28" s="48"/>
      <c r="W28" s="123"/>
      <c r="X28" s="48"/>
      <c r="Y28" s="2"/>
      <c r="Z28" s="2"/>
      <c r="AA28" s="2"/>
      <c r="AB28" s="2"/>
      <c r="AC28" s="2"/>
      <c r="AD28" s="2"/>
    </row>
    <row r="29" spans="1:30" x14ac:dyDescent="0.25">
      <c r="A29" s="87"/>
      <c r="B29" s="123"/>
      <c r="C29" s="48"/>
      <c r="D29" s="123"/>
      <c r="E29" s="130"/>
      <c r="G29" s="48"/>
      <c r="H29" s="51"/>
      <c r="I29" s="48"/>
      <c r="J29" s="26"/>
      <c r="K29" s="26"/>
      <c r="L29" s="26"/>
      <c r="M29" s="48"/>
      <c r="N29" s="48"/>
      <c r="O29" s="48"/>
      <c r="P29" s="48"/>
      <c r="Q29" s="149"/>
      <c r="R29" s="149"/>
      <c r="S29" s="149"/>
      <c r="T29" s="149"/>
      <c r="U29" s="149"/>
      <c r="V29" s="48"/>
      <c r="W29" s="123"/>
      <c r="X29" s="48"/>
      <c r="Y29" s="2"/>
      <c r="Z29" s="2"/>
      <c r="AA29" s="2"/>
      <c r="AB29" s="2"/>
      <c r="AC29" s="2"/>
      <c r="AD29" s="2"/>
    </row>
    <row r="30" spans="1:30" x14ac:dyDescent="0.25">
      <c r="A30" s="87"/>
      <c r="B30" s="123"/>
      <c r="C30" s="48"/>
      <c r="D30" s="123"/>
      <c r="E30" s="130"/>
      <c r="G30" s="48"/>
      <c r="H30" s="51"/>
      <c r="I30" s="48"/>
      <c r="J30" s="26"/>
      <c r="K30" s="26"/>
      <c r="L30" s="26"/>
      <c r="M30" s="48"/>
      <c r="N30" s="48"/>
      <c r="O30" s="48"/>
      <c r="P30" s="48"/>
      <c r="Q30" s="149"/>
      <c r="R30" s="149"/>
      <c r="S30" s="149"/>
      <c r="T30" s="149"/>
      <c r="U30" s="149"/>
      <c r="V30" s="48"/>
      <c r="W30" s="123"/>
      <c r="X30" s="48"/>
      <c r="Y30" s="2"/>
      <c r="Z30" s="2"/>
      <c r="AA30" s="2"/>
      <c r="AB30" s="2"/>
      <c r="AC30" s="2"/>
      <c r="AD30" s="2"/>
    </row>
    <row r="31" spans="1:30" x14ac:dyDescent="0.25">
      <c r="A31" s="87"/>
      <c r="B31" s="123"/>
      <c r="C31" s="48"/>
      <c r="D31" s="123"/>
      <c r="E31" s="130"/>
      <c r="G31" s="48"/>
      <c r="H31" s="51"/>
      <c r="I31" s="48"/>
      <c r="J31" s="26"/>
      <c r="K31" s="26"/>
      <c r="L31" s="26"/>
      <c r="M31" s="48"/>
      <c r="N31" s="48"/>
      <c r="O31" s="48"/>
      <c r="P31" s="48"/>
      <c r="Q31" s="149"/>
      <c r="R31" s="149"/>
      <c r="S31" s="149"/>
      <c r="T31" s="149"/>
      <c r="U31" s="149"/>
      <c r="V31" s="48"/>
      <c r="W31" s="123"/>
      <c r="X31" s="48"/>
      <c r="Y31" s="2"/>
      <c r="Z31" s="2"/>
      <c r="AA31" s="2"/>
      <c r="AB31" s="2"/>
      <c r="AC31" s="2"/>
      <c r="AD31" s="2"/>
    </row>
    <row r="32" spans="1:30" x14ac:dyDescent="0.25">
      <c r="A32" s="87"/>
      <c r="B32" s="123"/>
      <c r="C32" s="48"/>
      <c r="D32" s="123"/>
      <c r="E32" s="130"/>
      <c r="G32" s="48"/>
      <c r="H32" s="51"/>
      <c r="I32" s="48"/>
      <c r="J32" s="26"/>
      <c r="K32" s="26"/>
      <c r="L32" s="26"/>
      <c r="M32" s="48"/>
      <c r="N32" s="48"/>
      <c r="O32" s="48"/>
      <c r="P32" s="48"/>
      <c r="Q32" s="149"/>
      <c r="R32" s="149"/>
      <c r="S32" s="149"/>
      <c r="T32" s="149"/>
      <c r="U32" s="149"/>
      <c r="V32" s="48"/>
      <c r="W32" s="123"/>
      <c r="X32" s="48"/>
      <c r="Y32" s="2"/>
      <c r="Z32" s="2"/>
      <c r="AA32" s="2"/>
      <c r="AB32" s="2"/>
      <c r="AC32" s="2"/>
      <c r="AD32" s="2"/>
    </row>
    <row r="33" spans="1:30" x14ac:dyDescent="0.25">
      <c r="A33" s="87"/>
      <c r="B33" s="123"/>
      <c r="C33" s="48"/>
      <c r="D33" s="123"/>
      <c r="E33" s="130"/>
      <c r="G33" s="48"/>
      <c r="H33" s="51"/>
      <c r="I33" s="48"/>
      <c r="J33" s="26"/>
      <c r="K33" s="26"/>
      <c r="L33" s="26"/>
      <c r="M33" s="48"/>
      <c r="N33" s="48"/>
      <c r="O33" s="48"/>
      <c r="P33" s="48"/>
      <c r="Q33" s="149"/>
      <c r="R33" s="149"/>
      <c r="S33" s="149"/>
      <c r="T33" s="149"/>
      <c r="U33" s="149"/>
      <c r="V33" s="48"/>
      <c r="W33" s="123"/>
      <c r="X33" s="48"/>
      <c r="Y33" s="2"/>
      <c r="Z33" s="2"/>
      <c r="AA33" s="2"/>
      <c r="AB33" s="2"/>
      <c r="AC33" s="2"/>
      <c r="AD33" s="2"/>
    </row>
    <row r="34" spans="1:30" x14ac:dyDescent="0.25">
      <c r="A34" s="87"/>
      <c r="B34" s="123"/>
      <c r="C34" s="48"/>
      <c r="D34" s="123"/>
      <c r="E34" s="130"/>
      <c r="G34" s="48"/>
      <c r="H34" s="51"/>
      <c r="I34" s="48"/>
      <c r="J34" s="26"/>
      <c r="K34" s="26"/>
      <c r="L34" s="26"/>
      <c r="M34" s="48"/>
      <c r="N34" s="48"/>
      <c r="O34" s="48"/>
      <c r="P34" s="48"/>
      <c r="Q34" s="149"/>
      <c r="R34" s="149"/>
      <c r="S34" s="149"/>
      <c r="T34" s="149"/>
      <c r="U34" s="149"/>
      <c r="V34" s="48"/>
      <c r="W34" s="123"/>
      <c r="X34" s="48"/>
      <c r="Y34" s="2"/>
      <c r="Z34" s="2"/>
      <c r="AA34" s="2"/>
      <c r="AB34" s="2"/>
      <c r="AC34" s="2"/>
      <c r="AD34" s="2"/>
    </row>
    <row r="35" spans="1:30" x14ac:dyDescent="0.25">
      <c r="A35" s="87"/>
      <c r="B35" s="123"/>
      <c r="C35" s="48"/>
      <c r="D35" s="123"/>
      <c r="E35" s="130"/>
      <c r="G35" s="48"/>
      <c r="H35" s="51"/>
      <c r="I35" s="48"/>
      <c r="J35" s="26"/>
      <c r="K35" s="26"/>
      <c r="L35" s="26"/>
      <c r="M35" s="48"/>
      <c r="N35" s="48"/>
      <c r="O35" s="48"/>
      <c r="P35" s="48"/>
      <c r="Q35" s="149"/>
      <c r="R35" s="149"/>
      <c r="S35" s="149"/>
      <c r="T35" s="149"/>
      <c r="U35" s="149"/>
      <c r="V35" s="48"/>
      <c r="W35" s="123"/>
      <c r="X35" s="48"/>
      <c r="Y35" s="2"/>
      <c r="Z35" s="2"/>
      <c r="AA35" s="2"/>
      <c r="AB35" s="2"/>
      <c r="AC35" s="2"/>
      <c r="AD35" s="2"/>
    </row>
    <row r="36" spans="1:30" x14ac:dyDescent="0.25">
      <c r="A36" s="87"/>
      <c r="B36" s="123"/>
      <c r="C36" s="48"/>
      <c r="D36" s="123"/>
      <c r="E36" s="130"/>
      <c r="G36" s="48"/>
      <c r="H36" s="51"/>
      <c r="I36" s="48"/>
      <c r="J36" s="26"/>
      <c r="K36" s="26"/>
      <c r="L36" s="26"/>
      <c r="M36" s="48"/>
      <c r="N36" s="48"/>
      <c r="O36" s="48"/>
      <c r="P36" s="48"/>
      <c r="Q36" s="149"/>
      <c r="R36" s="149"/>
      <c r="S36" s="149"/>
      <c r="T36" s="149"/>
      <c r="U36" s="149"/>
      <c r="V36" s="48"/>
      <c r="W36" s="123"/>
      <c r="X36" s="48"/>
      <c r="Y36" s="2"/>
      <c r="Z36" s="2"/>
      <c r="AA36" s="2"/>
      <c r="AB36" s="2"/>
      <c r="AC36" s="2"/>
      <c r="AD36" s="2"/>
    </row>
    <row r="37" spans="1:30" x14ac:dyDescent="0.25">
      <c r="A37" s="87"/>
      <c r="B37" s="123"/>
      <c r="C37" s="48"/>
      <c r="D37" s="123"/>
      <c r="E37" s="130"/>
      <c r="G37" s="48"/>
      <c r="H37" s="51"/>
      <c r="I37" s="48"/>
      <c r="J37" s="26"/>
      <c r="K37" s="26"/>
      <c r="L37" s="26"/>
      <c r="M37" s="48"/>
      <c r="N37" s="48"/>
      <c r="O37" s="48"/>
      <c r="P37" s="48"/>
      <c r="Q37" s="149"/>
      <c r="R37" s="149"/>
      <c r="S37" s="149"/>
      <c r="T37" s="149"/>
      <c r="U37" s="149"/>
      <c r="V37" s="48"/>
      <c r="W37" s="123"/>
      <c r="X37" s="48"/>
      <c r="Y37" s="2"/>
      <c r="Z37" s="2"/>
      <c r="AA37" s="2"/>
      <c r="AB37" s="2"/>
      <c r="AC37" s="2"/>
      <c r="AD37" s="2"/>
    </row>
    <row r="38" spans="1:30" x14ac:dyDescent="0.25">
      <c r="A38" s="87"/>
      <c r="B38" s="123"/>
      <c r="C38" s="48"/>
      <c r="D38" s="123"/>
      <c r="E38" s="130"/>
      <c r="G38" s="48"/>
      <c r="H38" s="51"/>
      <c r="I38" s="48"/>
      <c r="J38" s="26"/>
      <c r="K38" s="26"/>
      <c r="L38" s="26"/>
      <c r="M38" s="48"/>
      <c r="N38" s="48"/>
      <c r="O38" s="48"/>
      <c r="P38" s="48"/>
      <c r="Q38" s="149"/>
      <c r="R38" s="149"/>
      <c r="S38" s="149"/>
      <c r="T38" s="149"/>
      <c r="U38" s="149"/>
      <c r="V38" s="48"/>
      <c r="W38" s="123"/>
      <c r="X38" s="48"/>
      <c r="Y38" s="2"/>
      <c r="Z38" s="2"/>
      <c r="AA38" s="2"/>
      <c r="AB38" s="2"/>
      <c r="AC38" s="2"/>
      <c r="AD38" s="2"/>
    </row>
    <row r="39" spans="1:30" x14ac:dyDescent="0.25">
      <c r="A39" s="87"/>
      <c r="B39" s="123"/>
      <c r="C39" s="48"/>
      <c r="D39" s="123"/>
      <c r="E39" s="130"/>
      <c r="G39" s="48"/>
      <c r="H39" s="51"/>
      <c r="I39" s="48"/>
      <c r="J39" s="26"/>
      <c r="K39" s="26"/>
      <c r="L39" s="26"/>
      <c r="M39" s="48"/>
      <c r="N39" s="48"/>
      <c r="O39" s="48"/>
      <c r="P39" s="48"/>
      <c r="Q39" s="149"/>
      <c r="R39" s="149"/>
      <c r="S39" s="149"/>
      <c r="T39" s="149"/>
      <c r="U39" s="149"/>
      <c r="V39" s="48"/>
      <c r="W39" s="123"/>
      <c r="X39" s="48"/>
      <c r="Y39" s="2"/>
      <c r="Z39" s="2"/>
      <c r="AA39" s="2"/>
      <c r="AB39" s="2"/>
      <c r="AC39" s="2"/>
      <c r="AD39" s="2"/>
    </row>
    <row r="40" spans="1:30" x14ac:dyDescent="0.25">
      <c r="A40" s="87"/>
      <c r="B40" s="123"/>
      <c r="C40" s="48"/>
      <c r="D40" s="123"/>
      <c r="E40" s="130"/>
      <c r="G40" s="48"/>
      <c r="H40" s="51"/>
      <c r="I40" s="48"/>
      <c r="J40" s="26"/>
      <c r="K40" s="26"/>
      <c r="L40" s="26"/>
      <c r="M40" s="48"/>
      <c r="N40" s="48"/>
      <c r="O40" s="48"/>
      <c r="P40" s="48"/>
      <c r="Q40" s="149"/>
      <c r="R40" s="149"/>
      <c r="S40" s="149"/>
      <c r="T40" s="149"/>
      <c r="U40" s="149"/>
      <c r="V40" s="48"/>
      <c r="W40" s="123"/>
      <c r="X40" s="48"/>
      <c r="Y40" s="2"/>
      <c r="Z40" s="2"/>
      <c r="AA40" s="2"/>
      <c r="AB40" s="2"/>
      <c r="AC40" s="2"/>
      <c r="AD40" s="2"/>
    </row>
    <row r="41" spans="1:30" x14ac:dyDescent="0.25">
      <c r="A41" s="87"/>
      <c r="B41" s="123"/>
      <c r="C41" s="48"/>
      <c r="D41" s="123"/>
      <c r="E41" s="130"/>
      <c r="G41" s="48"/>
      <c r="H41" s="51"/>
      <c r="I41" s="48"/>
      <c r="J41" s="26"/>
      <c r="K41" s="26"/>
      <c r="L41" s="26"/>
      <c r="M41" s="48"/>
      <c r="N41" s="48"/>
      <c r="O41" s="48"/>
      <c r="P41" s="48"/>
      <c r="Q41" s="149"/>
      <c r="R41" s="149"/>
      <c r="S41" s="149"/>
      <c r="T41" s="149"/>
      <c r="U41" s="149"/>
      <c r="V41" s="48"/>
      <c r="W41" s="123"/>
      <c r="X41" s="48"/>
      <c r="Y41" s="2"/>
      <c r="Z41" s="2"/>
      <c r="AA41" s="2"/>
      <c r="AB41" s="2"/>
      <c r="AC41" s="2"/>
      <c r="AD41" s="2"/>
    </row>
    <row r="42" spans="1:30" x14ac:dyDescent="0.25">
      <c r="A42" s="87"/>
      <c r="B42" s="123"/>
      <c r="C42" s="48"/>
      <c r="D42" s="123"/>
      <c r="E42" s="130"/>
      <c r="G42" s="48"/>
      <c r="H42" s="51"/>
      <c r="I42" s="48"/>
      <c r="J42" s="26"/>
      <c r="K42" s="26"/>
      <c r="L42" s="26"/>
      <c r="M42" s="48"/>
      <c r="N42" s="48"/>
      <c r="O42" s="48"/>
      <c r="P42" s="48"/>
      <c r="Q42" s="149"/>
      <c r="R42" s="149"/>
      <c r="S42" s="149"/>
      <c r="T42" s="149"/>
      <c r="U42" s="149"/>
      <c r="V42" s="48"/>
      <c r="W42" s="123"/>
      <c r="X42" s="48"/>
      <c r="Y42" s="2"/>
      <c r="Z42" s="2"/>
      <c r="AA42" s="2"/>
      <c r="AB42" s="2"/>
      <c r="AC42" s="2"/>
      <c r="AD42" s="2"/>
    </row>
    <row r="43" spans="1:30" x14ac:dyDescent="0.25">
      <c r="A43" s="87"/>
      <c r="B43" s="123"/>
      <c r="C43" s="48"/>
      <c r="D43" s="123"/>
      <c r="E43" s="123"/>
      <c r="F43" s="26"/>
      <c r="G43" s="48"/>
      <c r="H43" s="51"/>
      <c r="I43" s="48"/>
      <c r="J43" s="26"/>
      <c r="K43" s="26"/>
      <c r="L43" s="26"/>
      <c r="M43" s="26"/>
      <c r="N43" s="82"/>
      <c r="O43" s="82"/>
      <c r="P43" s="26"/>
      <c r="Q43" s="150"/>
      <c r="R43" s="150"/>
      <c r="S43" s="150"/>
      <c r="T43" s="150"/>
      <c r="U43" s="150"/>
      <c r="V43" s="26"/>
      <c r="W43" s="123"/>
      <c r="X43" s="26"/>
      <c r="Y43" s="2"/>
      <c r="Z43" s="2"/>
      <c r="AA43" s="2"/>
      <c r="AB43" s="2"/>
      <c r="AC43" s="2"/>
      <c r="AD43" s="2"/>
    </row>
    <row r="44" spans="1:30" x14ac:dyDescent="0.25">
      <c r="A44" s="87"/>
      <c r="B44" s="123"/>
      <c r="C44" s="48"/>
      <c r="D44" s="123"/>
      <c r="E44" s="123"/>
      <c r="F44" s="26"/>
      <c r="G44" s="48"/>
      <c r="H44" s="51"/>
      <c r="I44" s="48"/>
      <c r="J44" s="26"/>
      <c r="K44" s="26"/>
      <c r="L44" s="26"/>
      <c r="M44" s="26"/>
      <c r="N44" s="82"/>
      <c r="O44" s="82"/>
      <c r="P44" s="26"/>
      <c r="Q44" s="150"/>
      <c r="R44" s="150"/>
      <c r="S44" s="150"/>
      <c r="T44" s="150"/>
      <c r="U44" s="150"/>
      <c r="V44" s="26"/>
      <c r="W44" s="123"/>
      <c r="X44" s="26"/>
      <c r="Y44" s="2"/>
      <c r="Z44" s="2"/>
      <c r="AA44" s="2"/>
      <c r="AB44" s="2"/>
      <c r="AC44" s="2"/>
      <c r="AD44" s="2"/>
    </row>
    <row r="45" spans="1:30" x14ac:dyDescent="0.25">
      <c r="A45" s="87"/>
      <c r="B45" s="123"/>
      <c r="C45" s="48"/>
      <c r="D45" s="123"/>
      <c r="E45" s="123"/>
      <c r="F45" s="26"/>
      <c r="G45" s="48"/>
      <c r="H45" s="51"/>
      <c r="I45" s="48"/>
      <c r="J45" s="26"/>
      <c r="K45" s="26"/>
      <c r="L45" s="26"/>
      <c r="M45" s="26"/>
      <c r="N45" s="82"/>
      <c r="O45" s="82"/>
      <c r="P45" s="26"/>
      <c r="Q45" s="150"/>
      <c r="R45" s="150"/>
      <c r="S45" s="150"/>
      <c r="T45" s="150"/>
      <c r="U45" s="150"/>
      <c r="V45" s="26"/>
      <c r="W45" s="123"/>
      <c r="X45" s="26"/>
      <c r="Y45" s="2"/>
      <c r="Z45" s="2"/>
      <c r="AA45" s="2"/>
      <c r="AB45" s="2"/>
      <c r="AC45" s="2"/>
      <c r="AD45" s="2"/>
    </row>
    <row r="46" spans="1:30" x14ac:dyDescent="0.25">
      <c r="A46" s="87"/>
      <c r="B46" s="123"/>
      <c r="C46" s="48"/>
      <c r="D46" s="123"/>
      <c r="E46" s="123"/>
      <c r="F46" s="26"/>
      <c r="G46" s="48"/>
      <c r="H46" s="51"/>
      <c r="I46" s="48"/>
      <c r="J46" s="26"/>
      <c r="K46" s="26"/>
      <c r="L46" s="26"/>
      <c r="M46" s="26"/>
      <c r="N46" s="82"/>
      <c r="O46" s="82"/>
      <c r="P46" s="26"/>
      <c r="Q46" s="150"/>
      <c r="R46" s="150"/>
      <c r="S46" s="150"/>
      <c r="T46" s="150"/>
      <c r="U46" s="150"/>
      <c r="V46" s="26"/>
      <c r="W46" s="123"/>
      <c r="X46" s="26"/>
      <c r="Y46" s="2"/>
      <c r="Z46" s="2"/>
      <c r="AA46" s="2"/>
      <c r="AB46" s="2"/>
      <c r="AC46" s="2"/>
      <c r="AD4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2020-08-30T09:28:40Z</dcterms:modified>
</cp:coreProperties>
</file>