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2" i="5" l="1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AR12" i="5" l="1"/>
  <c r="M18" i="5"/>
  <c r="M17" i="5"/>
  <c r="K18" i="5"/>
  <c r="N18" i="5"/>
  <c r="L18" i="5"/>
  <c r="N17" i="5"/>
  <c r="L17" i="5"/>
  <c r="O18" i="5"/>
  <c r="J18" i="5"/>
  <c r="J17" i="5"/>
  <c r="O17" i="5"/>
  <c r="AF12" i="5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<sst xmlns="http://schemas.openxmlformats.org/spreadsheetml/2006/main" count="83" uniqueCount="33">
  <si>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</si>
  <si>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</si>
  <si>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</si>
  <si>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</si>
  <si>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</si>
  <si>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</si>
  <si>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</si>
  <si>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</si>
  <si>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</si>
  <si>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</si>
  <si>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</si>
  <si>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</si>
  <si>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</si>
  <si>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</si>
  <si>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</si>
  <si>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</si>
  <si>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</si>
  <si>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</si>
  <si>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</si>
  <si>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</si>
  <si>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</si>
  <si>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</si>
  <si>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</si>
  <si>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</si>
  <si>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Henri Kultti</t>
  </si>
  <si>
    <t>10.</t>
  </si>
  <si>
    <t>SMJ</t>
  </si>
  <si>
    <t>5.</t>
  </si>
  <si>
    <t>8.</t>
  </si>
  <si>
    <t>6.</t>
  </si>
  <si>
    <t>4.10.1997   Seinäjoki</t>
  </si>
  <si>
    <t>SMJ = Seinäjoen Maila-Jussit  (1932),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</si>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</sst>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25</v>
      </c>
      <c r="Z5" s="1" t="s">
        <v>26</v>
      </c>
      <c r="AA5" s="12">
        <v>4</v>
      </c>
      <c r="AB5" s="12">
        <v>0</v>
      </c>
      <c r="AC5" s="12">
        <v>0</v>
      </c>
      <c r="AD5" s="12">
        <v>0</v>
      </c>
      <c r="AE5" s="12">
        <v>4</v>
      </c>
      <c r="AF5" s="68">
        <v>0.4</v>
      </c>
      <c r="AG5" s="69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7</v>
      </c>
      <c r="AB6" s="12">
        <v>0</v>
      </c>
      <c r="AC6" s="12">
        <v>1</v>
      </c>
      <c r="AD6" s="12">
        <v>0</v>
      </c>
      <c r="AE6" s="12">
        <v>5</v>
      </c>
      <c r="AF6" s="68">
        <v>0.25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26</v>
      </c>
      <c r="AA7" s="12">
        <v>15</v>
      </c>
      <c r="AB7" s="12">
        <v>1</v>
      </c>
      <c r="AC7" s="12">
        <v>5</v>
      </c>
      <c r="AD7" s="12">
        <v>7</v>
      </c>
      <c r="AE7" s="12">
        <v>39</v>
      </c>
      <c r="AF7" s="68">
        <v>0.54159999999999997</v>
      </c>
      <c r="AG7" s="69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26</v>
      </c>
      <c r="AA8" s="12">
        <v>2</v>
      </c>
      <c r="AB8" s="12">
        <v>0</v>
      </c>
      <c r="AC8" s="12">
        <v>0</v>
      </c>
      <c r="AD8" s="12">
        <v>0</v>
      </c>
      <c r="AE8" s="12">
        <v>3</v>
      </c>
      <c r="AF8" s="68">
        <v>0.5</v>
      </c>
      <c r="AG8" s="69">
        <v>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27</v>
      </c>
      <c r="Z9" s="1" t="s">
        <v>26</v>
      </c>
      <c r="AA9" s="12">
        <v>14</v>
      </c>
      <c r="AB9" s="12">
        <v>0</v>
      </c>
      <c r="AC9" s="12">
        <v>5</v>
      </c>
      <c r="AD9" s="12">
        <v>6</v>
      </c>
      <c r="AE9" s="12">
        <v>38</v>
      </c>
      <c r="AF9" s="68">
        <v>0.52769999999999995</v>
      </c>
      <c r="AG9" s="69">
        <f>PRODUCT(AE9/AF9)</f>
        <v>72.01061209020277</v>
      </c>
      <c r="AH9" s="7"/>
      <c r="AI9" s="7"/>
      <c r="AJ9" s="7"/>
      <c r="AK9" s="7"/>
      <c r="AL9" s="10"/>
      <c r="AM9" s="1"/>
      <c r="AN9" s="1"/>
      <c r="AO9" s="52"/>
      <c r="AP9" s="1"/>
      <c r="AQ9" s="1"/>
      <c r="AR9" s="52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32</v>
      </c>
      <c r="Z10" s="1" t="s">
        <v>26</v>
      </c>
      <c r="AA10" s="12">
        <v>14</v>
      </c>
      <c r="AB10" s="12">
        <v>1</v>
      </c>
      <c r="AC10" s="12">
        <v>10</v>
      </c>
      <c r="AD10" s="12">
        <v>1</v>
      </c>
      <c r="AE10" s="12">
        <v>29</v>
      </c>
      <c r="AF10" s="68">
        <v>0.40839999999999999</v>
      </c>
      <c r="AG10" s="19">
        <v>71</v>
      </c>
      <c r="AH10" s="40"/>
      <c r="AI10" s="7"/>
      <c r="AJ10" s="7"/>
      <c r="AK10" s="7"/>
      <c r="AM10" s="12">
        <v>5</v>
      </c>
      <c r="AN10" s="12">
        <v>0</v>
      </c>
      <c r="AO10" s="13">
        <v>4</v>
      </c>
      <c r="AP10" s="12">
        <v>1</v>
      </c>
      <c r="AQ10" s="12">
        <v>17</v>
      </c>
      <c r="AR10" s="65">
        <v>0.5151</v>
      </c>
      <c r="AS10" s="19">
        <v>33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27</v>
      </c>
      <c r="Z11" s="1" t="s">
        <v>26</v>
      </c>
      <c r="AA11" s="12">
        <v>5</v>
      </c>
      <c r="AB11" s="12">
        <v>0</v>
      </c>
      <c r="AC11" s="12">
        <v>6</v>
      </c>
      <c r="AD11" s="12">
        <v>0</v>
      </c>
      <c r="AE11" s="12">
        <v>9</v>
      </c>
      <c r="AF11" s="32">
        <v>0.31030000000000002</v>
      </c>
      <c r="AG11" s="19">
        <v>29</v>
      </c>
      <c r="AH11" s="40"/>
      <c r="AI11" s="7"/>
      <c r="AJ11" s="7"/>
      <c r="AK11" s="7"/>
      <c r="AL11" s="10"/>
      <c r="AM11" s="1"/>
      <c r="AN11" s="1"/>
      <c r="AO11" s="1"/>
      <c r="AP11" s="1"/>
      <c r="AQ11" s="1"/>
      <c r="AR11" s="52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63</v>
      </c>
      <c r="AB12" s="36">
        <f>SUM(AB4:AB11)</f>
        <v>2</v>
      </c>
      <c r="AC12" s="36">
        <f>SUM(AC4:AC11)</f>
        <v>27</v>
      </c>
      <c r="AD12" s="36">
        <f>SUM(AD4:AD11)</f>
        <v>14</v>
      </c>
      <c r="AE12" s="36">
        <f>SUM(AE4:AE11)</f>
        <v>129</v>
      </c>
      <c r="AF12" s="37">
        <f>PRODUCT(AE12/AG12)</f>
        <v>0.45261472565510263</v>
      </c>
      <c r="AG12" s="21">
        <f>SUM(AG4:AG11)</f>
        <v>285.01061209020276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4</v>
      </c>
      <c r="AP12" s="36">
        <f>SUM(AP4:AP11)</f>
        <v>1</v>
      </c>
      <c r="AQ12" s="36">
        <f>SUM(AQ4:AQ11)</f>
        <v>17</v>
      </c>
      <c r="AR12" s="37">
        <f>PRODUCT(AQ12/AS12)</f>
        <v>0.51515151515151514</v>
      </c>
      <c r="AS12" s="39">
        <f>SUM(AS4:AS11)</f>
        <v>33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68</v>
      </c>
      <c r="F17" s="47">
        <f>PRODUCT(AB12+AN12)</f>
        <v>2</v>
      </c>
      <c r="G17" s="47">
        <f>PRODUCT(AC12+AO12)</f>
        <v>31</v>
      </c>
      <c r="H17" s="47">
        <f>PRODUCT(AD12+AP12)</f>
        <v>15</v>
      </c>
      <c r="I17" s="47">
        <f>PRODUCT(AE12+AQ12)</f>
        <v>146</v>
      </c>
      <c r="J17" s="60">
        <f>PRODUCT(I17/K17)</f>
        <v>0.4591041759279012</v>
      </c>
      <c r="K17" s="10">
        <f>PRODUCT(AG12+AS12)</f>
        <v>318.01061209020276</v>
      </c>
      <c r="L17" s="53">
        <f>PRODUCT((F17+G17)/E17)</f>
        <v>0.48529411764705882</v>
      </c>
      <c r="M17" s="53">
        <f>PRODUCT(H17/E17)</f>
        <v>0.22058823529411764</v>
      </c>
      <c r="N17" s="53">
        <f>PRODUCT((F17+G17+H17)/E17)</f>
        <v>0.70588235294117652</v>
      </c>
      <c r="O17" s="53">
        <f>PRODUCT(I17/E17)</f>
        <v>2.1470588235294117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68</v>
      </c>
      <c r="F18" s="47">
        <f t="shared" ref="F18:I18" si="0">SUM(F15:F17)</f>
        <v>2</v>
      </c>
      <c r="G18" s="47">
        <f t="shared" si="0"/>
        <v>31</v>
      </c>
      <c r="H18" s="47">
        <f t="shared" si="0"/>
        <v>15</v>
      </c>
      <c r="I18" s="47">
        <f t="shared" si="0"/>
        <v>146</v>
      </c>
      <c r="J18" s="60">
        <f>PRODUCT(I18/K18)</f>
        <v>0.4591041759279012</v>
      </c>
      <c r="K18" s="16">
        <f>SUM(K15:K17)</f>
        <v>318.01061209020276</v>
      </c>
      <c r="L18" s="53">
        <f>PRODUCT((F18+G18)/E18)</f>
        <v>0.48529411764705882</v>
      </c>
      <c r="M18" s="53">
        <f>PRODUCT(H18/E18)</f>
        <v>0.22058823529411764</v>
      </c>
      <c r="N18" s="53">
        <f>PRODUCT((F18+G18+H18)/E18)</f>
        <v>0.70588235294117652</v>
      </c>
      <c r="O18" s="53">
        <f>PRODUCT(I18/E18)</f>
        <v>2.1470588235294117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S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2020-09-03T15:17:31Z</dcterms:modified>
</cp:coreProperties>
</file>